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codeName="ThisWorkbook" defaultThemeVersion="124226"/>
  <mc:AlternateContent xmlns:mc="http://schemas.openxmlformats.org/markup-compatibility/2006">
    <mc:Choice Requires="x15">
      <x15ac:absPath xmlns:x15ac="http://schemas.microsoft.com/office/spreadsheetml/2010/11/ac" url="C:\Users\h_tran\Downloads\"/>
    </mc:Choice>
  </mc:AlternateContent>
  <xr:revisionPtr revIDLastSave="0" documentId="13_ncr:1_{1FF0789F-4B87-426E-9B61-04CE61F885A7}" xr6:coauthVersionLast="47" xr6:coauthVersionMax="47" xr10:uidLastSave="{00000000-0000-0000-0000-000000000000}"/>
  <workbookProtection workbookAlgorithmName="SHA-512" workbookHashValue="nEY6M85zcWfvezwP9KylJGhQgnEooddvy1bzbXU3ofGlgn0KdYE88JZ0pJZD22PtdnvQlDGZ++qXbEjLhRk4Hg==" workbookSaltValue="VeEZeWaa8w5FDM/Ivs/rsA==" workbookSpinCount="100000" lockStructure="1"/>
  <bookViews>
    <workbookView xWindow="25080" yWindow="-120" windowWidth="25440" windowHeight="15540" tabRatio="692" firstSheet="1" activeTab="2" xr2:uid="{00000000-000D-0000-FFFF-FFFF00000000}"/>
  </bookViews>
  <sheets>
    <sheet name="Instructions" sheetId="23" r:id="rId1"/>
    <sheet name="Respondent information" sheetId="29" r:id="rId2"/>
    <sheet name="Pre-service TeacherTrainingPrg" sheetId="24" r:id="rId3"/>
    <sheet name="Appendix 1. Definitions" sheetId="26" r:id="rId4"/>
    <sheet name="Appendix 2. Coding scheme" sheetId="27" r:id="rId5"/>
    <sheet name="Lists" sheetId="30" state="hidden" r:id="rId6"/>
    <sheet name="drop-downs" sheetId="3" state="hidden" r:id="rId7"/>
    <sheet name="Codes-LOOKUP" sheetId="5" state="hidden" r:id="rId8"/>
  </sheets>
  <externalReferences>
    <externalReference r:id="rId9"/>
    <externalReference r:id="rId10"/>
    <externalReference r:id="rId11"/>
  </externalReferences>
  <definedNames>
    <definedName name="_xlnm._FilterDatabase" localSheetId="6" hidden="1">'drop-downs'!$M$4:$Q$218</definedName>
    <definedName name="altnext2">'drop-downs'!$A$35:$A$37</definedName>
    <definedName name="altnext3">'drop-downs'!$B$35:$B$39</definedName>
    <definedName name="altnext4">'drop-downs'!$C$35:$C$37</definedName>
    <definedName name="CountryEN" localSheetId="3">'[1]drop-downs'!$I$4:$I$218</definedName>
    <definedName name="CountryEN" localSheetId="4">'[1]drop-downs'!$I$4:$I$218</definedName>
    <definedName name="CountryEN" localSheetId="0">'[1]drop-downs'!$I$4:$I$218</definedName>
    <definedName name="CountryEN" localSheetId="2">'[1]drop-downs'!$I$4:$I$218</definedName>
    <definedName name="CountryEN">'drop-downs'!$I$4:$I$218</definedName>
    <definedName name="DataEntryBlock1">#REF!</definedName>
    <definedName name="ISCED" localSheetId="3">'[1]drop-downs'!$A$4:$A$13</definedName>
    <definedName name="ISCED" localSheetId="4">'[1]drop-downs'!$A$4:$A$13</definedName>
    <definedName name="ISCED" localSheetId="0">'[1]drop-downs'!$A$4:$A$13</definedName>
    <definedName name="ISCED" localSheetId="2">'[1]drop-downs'!$A$4:$A$13</definedName>
    <definedName name="ISCED">'drop-downs'!$A$4:$A$13</definedName>
    <definedName name="ISCED0">'drop-downs'!$B$4:$B$6</definedName>
    <definedName name="ISCED1" localSheetId="3">'[1]drop-downs'!#REF!</definedName>
    <definedName name="ISCED1" localSheetId="4">'[1]drop-downs'!#REF!</definedName>
    <definedName name="ISCED1" localSheetId="0">'[1]drop-downs'!#REF!</definedName>
    <definedName name="ISCED1" localSheetId="2">'[1]drop-downs'!#REF!</definedName>
    <definedName name="ISCED1">'drop-downs'!#REF!</definedName>
    <definedName name="isced1458" localSheetId="3">[2]Lists!#REF!</definedName>
    <definedName name="isced1458" localSheetId="4">[2]Lists!#REF!</definedName>
    <definedName name="isced1458" localSheetId="0">[2]Lists!#REF!</definedName>
    <definedName name="isced1458" localSheetId="2">[2]Lists!#REF!</definedName>
    <definedName name="ISCED1458">'drop-downs'!$B$19:$B$21</definedName>
    <definedName name="isced23" localSheetId="3">[2]Lists!#REF!</definedName>
    <definedName name="isced23" localSheetId="4">[2]Lists!#REF!</definedName>
    <definedName name="isced23" localSheetId="0">[2]Lists!#REF!</definedName>
    <definedName name="isced23" localSheetId="2">[2]Lists!#REF!</definedName>
    <definedName name="ISCED23">'drop-downs'!$A$19:$A$22</definedName>
    <definedName name="ISCED458">'drop-downs'!$B$19:$B$21</definedName>
    <definedName name="Metadata">'drop-downs'!$A$44:$A$47</definedName>
    <definedName name="NA" localSheetId="3">[3]LISTS!#REF!</definedName>
    <definedName name="NA" localSheetId="4">[3]LISTS!#REF!</definedName>
    <definedName name="NA" localSheetId="0">[3]LISTS!#REF!</definedName>
    <definedName name="NA" localSheetId="2">[3]LISTS!#REF!</definedName>
    <definedName name="NA">[3]LISTS!#REF!</definedName>
    <definedName name="orientation">'drop-downs'!$C$4:$C$6</definedName>
    <definedName name="other">'drop-downs'!$A$29</definedName>
    <definedName name="posi6" localSheetId="3">[2]Lists!#REF!</definedName>
    <definedName name="posi6" localSheetId="4">[2]Lists!#REF!</definedName>
    <definedName name="posi6" localSheetId="0">[2]Lists!#REF!</definedName>
    <definedName name="posi6" localSheetId="2">[2]Lists!#REF!</definedName>
    <definedName name="posi6">'drop-downs'!$C$19:$C$23</definedName>
    <definedName name="posi7" localSheetId="3">[2]Lists!#REF!</definedName>
    <definedName name="posi7" localSheetId="4">[2]Lists!#REF!</definedName>
    <definedName name="posi7" localSheetId="0">[2]Lists!#REF!</definedName>
    <definedName name="posi7" localSheetId="2">[2]Lists!#REF!</definedName>
    <definedName name="posi7">'drop-downs'!$D$19:$D$23</definedName>
    <definedName name="_xlnm.Print_Area" localSheetId="3">'Appendix 1. Definitions'!$B$2:$E$26</definedName>
    <definedName name="_xlnm.Print_Area" localSheetId="4">'Appendix 2. Coding scheme'!$B$1:$B$7</definedName>
    <definedName name="_xlnm.Print_Area" localSheetId="6">'drop-downs'!$A$1:$F$45</definedName>
    <definedName name="_xlnm.Print_Area" localSheetId="2">'Pre-service TeacherTrainingPrg'!$A$1:$AB$54</definedName>
    <definedName name="_xlnm.Print_Area" localSheetId="1">'Respondent information'!$A$1:$E$27</definedName>
    <definedName name="_xlnm.Print_Titles" localSheetId="4">'Appendix 2. Coding scheme'!$6:$6</definedName>
    <definedName name="_xlnm.Print_Titles" localSheetId="2">'Pre-service TeacherTrainingPrg'!$6:$6</definedName>
    <definedName name="question011" localSheetId="3">'[1]drop-downs'!$A$56:$A$58</definedName>
    <definedName name="question011" localSheetId="4">'[1]drop-downs'!$A$56:$A$58</definedName>
    <definedName name="question011" localSheetId="0">'[1]drop-downs'!$A$56:$A$58</definedName>
    <definedName name="question011" localSheetId="2">'[1]drop-downs'!$A$56:$A$58</definedName>
    <definedName name="question011">'drop-downs'!$A$56:$A$58</definedName>
    <definedName name="question021">'drop-downs'!$A$51:$A$53</definedName>
    <definedName name="training">'drop-downs'!$D$35:$D$45</definedName>
    <definedName name="Unspecified">'drop-downs'!$D$4:$D$5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24" l="1"/>
  <c r="L10" i="24"/>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41" i="24"/>
  <c r="L8" i="24"/>
  <c r="R41" i="24"/>
  <c r="R40" i="24"/>
  <c r="R39" i="24"/>
  <c r="R38" i="24"/>
  <c r="R37" i="24"/>
  <c r="R36" i="24"/>
  <c r="R35" i="24"/>
  <c r="R34" i="24"/>
  <c r="R33" i="24"/>
  <c r="R32" i="24"/>
  <c r="R31" i="24"/>
  <c r="R30" i="24"/>
  <c r="R29" i="24"/>
  <c r="R28" i="24"/>
  <c r="R27" i="24"/>
  <c r="R26" i="24"/>
  <c r="R25" i="24"/>
  <c r="R24" i="24"/>
  <c r="R23" i="24"/>
  <c r="R22" i="24"/>
  <c r="R21" i="24"/>
  <c r="R20" i="24"/>
  <c r="R19" i="24"/>
  <c r="R18" i="24"/>
  <c r="R17" i="24"/>
  <c r="R16" i="24"/>
  <c r="R15" i="24"/>
  <c r="R14" i="24"/>
  <c r="R13" i="24"/>
  <c r="R12" i="24"/>
  <c r="R11" i="24"/>
  <c r="R10" i="24" l="1"/>
  <c r="R9" i="24"/>
  <c r="R8" i="24"/>
  <c r="O22" i="24"/>
  <c r="O21" i="24"/>
  <c r="O20" i="24"/>
  <c r="O19" i="24"/>
  <c r="O18" i="24"/>
  <c r="O17" i="24"/>
  <c r="O16" i="24"/>
  <c r="O15" i="24"/>
  <c r="O14" i="24"/>
  <c r="O13" i="24"/>
  <c r="O12" i="24"/>
  <c r="O11" i="24"/>
  <c r="O10" i="24"/>
  <c r="O9" i="24"/>
  <c r="O8" i="24"/>
  <c r="O23" i="24"/>
  <c r="C6" i="29" l="1"/>
  <c r="X41" i="24"/>
  <c r="W41" i="24"/>
  <c r="V41" i="24"/>
  <c r="U41" i="24"/>
  <c r="O41" i="24"/>
  <c r="T41" i="24" s="1"/>
  <c r="X40" i="24"/>
  <c r="W40" i="24"/>
  <c r="V40" i="24"/>
  <c r="U40" i="24"/>
  <c r="O40" i="24"/>
  <c r="T40" i="24" s="1"/>
  <c r="X39" i="24"/>
  <c r="W39" i="24"/>
  <c r="V39" i="24"/>
  <c r="U39" i="24"/>
  <c r="O39" i="24"/>
  <c r="T39" i="24" s="1"/>
  <c r="Z39" i="24" s="1"/>
  <c r="X38" i="24"/>
  <c r="W38" i="24"/>
  <c r="V38" i="24"/>
  <c r="U38" i="24"/>
  <c r="O38" i="24"/>
  <c r="T38" i="24" s="1"/>
  <c r="X37" i="24"/>
  <c r="W37" i="24"/>
  <c r="V37" i="24"/>
  <c r="U37" i="24"/>
  <c r="O37" i="24"/>
  <c r="T37" i="24" s="1"/>
  <c r="X36" i="24"/>
  <c r="W36" i="24"/>
  <c r="V36" i="24"/>
  <c r="U36" i="24"/>
  <c r="O36" i="24"/>
  <c r="T36" i="24" s="1"/>
  <c r="X35" i="24"/>
  <c r="W35" i="24"/>
  <c r="V35" i="24"/>
  <c r="U35" i="24"/>
  <c r="O35" i="24"/>
  <c r="T35" i="24" s="1"/>
  <c r="X34" i="24"/>
  <c r="W34" i="24"/>
  <c r="V34" i="24"/>
  <c r="U34" i="24"/>
  <c r="O34" i="24"/>
  <c r="T34" i="24" s="1"/>
  <c r="X33" i="24"/>
  <c r="W33" i="24"/>
  <c r="V33" i="24"/>
  <c r="U33" i="24"/>
  <c r="O33" i="24"/>
  <c r="T33" i="24" s="1"/>
  <c r="X32" i="24"/>
  <c r="W32" i="24"/>
  <c r="V32" i="24"/>
  <c r="U32" i="24"/>
  <c r="O32" i="24"/>
  <c r="T32" i="24" s="1"/>
  <c r="X31" i="24"/>
  <c r="W31" i="24"/>
  <c r="V31" i="24"/>
  <c r="U31" i="24"/>
  <c r="O31" i="24"/>
  <c r="T31" i="24" s="1"/>
  <c r="Z31" i="24" s="1"/>
  <c r="X30" i="24"/>
  <c r="W30" i="24"/>
  <c r="V30" i="24"/>
  <c r="U30" i="24"/>
  <c r="O30" i="24"/>
  <c r="T30" i="24" s="1"/>
  <c r="X29" i="24"/>
  <c r="W29" i="24"/>
  <c r="V29" i="24"/>
  <c r="U29" i="24"/>
  <c r="O29" i="24"/>
  <c r="T29" i="24" s="1"/>
  <c r="X28" i="24"/>
  <c r="W28" i="24"/>
  <c r="V28" i="24"/>
  <c r="U28" i="24"/>
  <c r="O28" i="24"/>
  <c r="T28" i="24" s="1"/>
  <c r="X27" i="24"/>
  <c r="W27" i="24"/>
  <c r="V27" i="24"/>
  <c r="U27" i="24"/>
  <c r="O27" i="24"/>
  <c r="T27" i="24" s="1"/>
  <c r="X26" i="24"/>
  <c r="W26" i="24"/>
  <c r="V26" i="24"/>
  <c r="U26" i="24"/>
  <c r="O26" i="24"/>
  <c r="T26" i="24" s="1"/>
  <c r="X25" i="24"/>
  <c r="W25" i="24"/>
  <c r="V25" i="24"/>
  <c r="U25" i="24"/>
  <c r="O25" i="24"/>
  <c r="T25" i="24" s="1"/>
  <c r="X24" i="24"/>
  <c r="W24" i="24"/>
  <c r="V24" i="24"/>
  <c r="U24" i="24"/>
  <c r="O24" i="24"/>
  <c r="T24" i="24" s="1"/>
  <c r="X23" i="24"/>
  <c r="W23" i="24"/>
  <c r="V23" i="24"/>
  <c r="U23" i="24"/>
  <c r="T23" i="24"/>
  <c r="Z23" i="24" s="1"/>
  <c r="X22" i="24"/>
  <c r="W22" i="24"/>
  <c r="V22" i="24"/>
  <c r="U22" i="24"/>
  <c r="T22" i="24"/>
  <c r="X21" i="24"/>
  <c r="W21" i="24"/>
  <c r="V21" i="24"/>
  <c r="U21" i="24"/>
  <c r="T21" i="24"/>
  <c r="X20" i="24"/>
  <c r="W20" i="24"/>
  <c r="V20" i="24"/>
  <c r="U20" i="24"/>
  <c r="T20" i="24"/>
  <c r="X19" i="24"/>
  <c r="W19" i="24"/>
  <c r="V19" i="24"/>
  <c r="U19" i="24"/>
  <c r="T19" i="24"/>
  <c r="X18" i="24"/>
  <c r="W18" i="24"/>
  <c r="V18" i="24"/>
  <c r="U18" i="24"/>
  <c r="T18" i="24"/>
  <c r="X17" i="24"/>
  <c r="W17" i="24"/>
  <c r="V17" i="24"/>
  <c r="U17" i="24"/>
  <c r="T17" i="24"/>
  <c r="X16" i="24"/>
  <c r="W16" i="24"/>
  <c r="V16" i="24"/>
  <c r="U16" i="24"/>
  <c r="T16" i="24"/>
  <c r="X15" i="24"/>
  <c r="W15" i="24"/>
  <c r="V15" i="24"/>
  <c r="U15" i="24"/>
  <c r="T15" i="24"/>
  <c r="Z15" i="24" s="1"/>
  <c r="X14" i="24"/>
  <c r="W14" i="24"/>
  <c r="V14" i="24"/>
  <c r="U14" i="24"/>
  <c r="T14" i="24"/>
  <c r="X13" i="24"/>
  <c r="W13" i="24"/>
  <c r="V13" i="24"/>
  <c r="U13" i="24"/>
  <c r="T13" i="24"/>
  <c r="X12" i="24"/>
  <c r="W12" i="24"/>
  <c r="V12" i="24"/>
  <c r="U12" i="24"/>
  <c r="T12" i="24"/>
  <c r="X11" i="24"/>
  <c r="W11" i="24"/>
  <c r="V11" i="24"/>
  <c r="U11" i="24"/>
  <c r="T11" i="24"/>
  <c r="X10" i="24"/>
  <c r="W10" i="24"/>
  <c r="V10" i="24"/>
  <c r="U10" i="24"/>
  <c r="T10" i="24"/>
  <c r="X9" i="24"/>
  <c r="W9" i="24"/>
  <c r="V9" i="24"/>
  <c r="U9" i="24"/>
  <c r="T9" i="24"/>
  <c r="X8" i="24"/>
  <c r="W8" i="24"/>
  <c r="V8" i="24"/>
  <c r="U8" i="24"/>
  <c r="T8" i="24"/>
  <c r="S16" i="24" l="1"/>
  <c r="S12" i="24"/>
  <c r="S20" i="24"/>
  <c r="S30" i="24"/>
  <c r="S34" i="24"/>
  <c r="S38" i="24"/>
  <c r="S26" i="24"/>
  <c r="S24" i="24"/>
  <c r="S28" i="24"/>
  <c r="S32" i="24"/>
  <c r="S36" i="24"/>
  <c r="S40" i="24"/>
  <c r="S31" i="24"/>
  <c r="S39" i="24"/>
  <c r="S27" i="24"/>
  <c r="S35" i="24"/>
  <c r="S9" i="24"/>
  <c r="S17" i="24"/>
  <c r="S21" i="24"/>
  <c r="S25" i="24"/>
  <c r="S29" i="24"/>
  <c r="S33" i="24"/>
  <c r="S37" i="24"/>
  <c r="S41" i="24"/>
  <c r="S13" i="24"/>
  <c r="S11" i="24"/>
  <c r="S15" i="24"/>
  <c r="S19" i="24"/>
  <c r="S23" i="24"/>
  <c r="S10" i="24"/>
  <c r="S14" i="24"/>
  <c r="S18" i="24"/>
  <c r="S22" i="24"/>
  <c r="S8" i="24"/>
  <c r="Z30" i="24"/>
  <c r="Z38" i="24"/>
  <c r="Z14" i="24"/>
  <c r="Z22" i="24"/>
  <c r="Z12" i="24"/>
  <c r="Z20" i="24"/>
  <c r="Z28" i="24"/>
  <c r="Z36" i="24"/>
  <c r="Z25" i="24"/>
  <c r="Z33" i="24"/>
  <c r="Z17" i="24"/>
  <c r="Z41" i="24"/>
  <c r="Z9" i="24"/>
  <c r="Z8" i="24"/>
  <c r="Z16" i="24"/>
  <c r="Z24" i="24"/>
  <c r="Z32" i="24"/>
  <c r="Z40" i="24"/>
  <c r="Z13" i="24"/>
  <c r="Z21" i="24"/>
  <c r="Z29" i="24"/>
  <c r="Z37" i="24"/>
  <c r="Z10" i="24"/>
  <c r="Z18" i="24"/>
  <c r="Z26" i="24"/>
  <c r="Z34" i="24"/>
  <c r="Z19" i="24"/>
  <c r="Z27" i="24"/>
  <c r="Z35" i="24"/>
  <c r="Z1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a.gagnon</author>
  </authors>
  <commentList>
    <comment ref="A4" authorId="0" shapeId="0" xr:uid="{00000000-0006-0000-0700-00000100000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<sst xmlns="http://schemas.openxmlformats.org/spreadsheetml/2006/main" count="1254" uniqueCount="974">
  <si>
    <t>SURVEY OF TEACHER TRAINING PROGRAMMES</t>
  </si>
  <si>
    <t>Feasibility study</t>
  </si>
  <si>
    <t>Data for the academic year ending in 2022</t>
  </si>
  <si>
    <t>Deadline for returning the completed questionnaire: 31 October 2023</t>
  </si>
  <si>
    <t xml:space="preserve">This questionnaire collects information on teacher training programmes and related qualifications and their classification according to the International Standard Classification of Teacher Training Programmes adopted by the 41st session of UNESCO General Conference in 2021 (ISCED-T 2021). The information collected will be used to produce ISCED-T 2021 mapping which is an essential tool for comparing teacher training programmes, and to support the monitioring of SDG Target 4.c indicators related to 'trained' and 'qualified' teachers.
ISCED-T 2021 is based on the International Standard Classification of Education (ISCED), which serves to classify education programmes and the related qualifications by education levels and fields of study. ISCED-T complements ISCED with additional dimensions for the classification of teacher training programmes according to internationally agreed categories. </t>
  </si>
  <si>
    <t>Completing the questionnaire</t>
  </si>
  <si>
    <t>Please refer to the International Standard Classification of Teacher Training Programmes (ISCED-T 2021) and the Annexes before completing this questionnaire or for further information regarding the classification.
This feasibility study is carried out in a sample of Member States. It aims to pre-test this questionnaire and refine it, if needed, for data collection globally.
This questionnaire may have been pre-filled with teacher training programmes for your country that exist in the UIS database. If applies, please review and complete the information as required, and submit the questionnaire once updated. For more details please visit the following useful links:</t>
  </si>
  <si>
    <t>International Standard Classification of Teacher Training Programmes (ISCED-T 2021):</t>
  </si>
  <si>
    <t>https://isced.uis.unesco.org/isced-t-2021/</t>
  </si>
  <si>
    <t xml:space="preserve">Validated ISCED 2011 mappings are available at: </t>
  </si>
  <si>
    <t>https://isced.uis.unesco.org/data-mapping/</t>
  </si>
  <si>
    <t>Coverage</t>
  </si>
  <si>
    <r>
      <t xml:space="preserve">This questionnaire covers teacher training programmes and the related qualifications in formal education in both public and private institutions within the borders of your country. 
A </t>
    </r>
    <r>
      <rPr>
        <i/>
        <sz val="12"/>
        <rFont val="Calibri"/>
        <family val="2"/>
        <scheme val="minor"/>
      </rPr>
      <t xml:space="preserve">teacher training programme </t>
    </r>
    <r>
      <rPr>
        <sz val="12"/>
        <rFont val="Calibri"/>
        <family val="2"/>
        <scheme val="minor"/>
      </rPr>
      <t xml:space="preserve">is defined as a coherent set or sequence of educational activities designed and organized to achieve predetermined learning objectives or accomplish a specific set of educational tasks over a sustained period to prepare teachers for their occupation.
ISCED-T can be applied to all pre-service teacher training programmes and related qualifications that prepare teachers for teaching at pre-primary, primary, lower secondary and upper secondary levels.
For information reporting, please focus on the </t>
    </r>
    <r>
      <rPr>
        <u/>
        <sz val="12"/>
        <rFont val="Calibri"/>
        <family val="2"/>
        <scheme val="minor"/>
      </rPr>
      <t xml:space="preserve">relevant and currently existing </t>
    </r>
    <r>
      <rPr>
        <b/>
        <u/>
        <sz val="12"/>
        <rFont val="Calibri"/>
        <family val="2"/>
        <scheme val="minor"/>
      </rPr>
      <t>pre-service</t>
    </r>
    <r>
      <rPr>
        <sz val="12"/>
        <rFont val="Calibri"/>
        <family val="2"/>
        <scheme val="minor"/>
      </rPr>
      <t xml:space="preserve"> </t>
    </r>
    <r>
      <rPr>
        <sz val="12"/>
        <rFont val="Calibri"/>
        <family val="2"/>
        <scheme val="minor"/>
      </rPr>
      <t>programmes.</t>
    </r>
    <r>
      <rPr>
        <strike/>
        <sz val="12"/>
        <rFont val="Calibri"/>
        <family val="2"/>
        <scheme val="minor"/>
      </rPr>
      <t/>
    </r>
  </si>
  <si>
    <t>Please ensure that all the relevant and currently existing pre-service teacher training programmes are listed in this questionnaire. For pre-filled questionnaires, new programmes can be entered at the end of the pre-filled section and changes to existing programmes should be clearly indicated.
It is recommended to fill in the rows starting from the lowest level of qualification obtained to the highest level. Each row should be filled in from left to right. A new row should be used for each distinct programme and qualification that would result in different ISCED-T programme codes. Programmes with the same characteristics according to ISCED-T dimensions but with different names should be reported seperately in two different rows. Where one programme leads to two or more qualifications, please list it once for each qualification as the ISCED-T codes for each qualification may be different.</t>
  </si>
  <si>
    <t>Using the Excel questionnaire</t>
  </si>
  <si>
    <t>This questionnaire has been designed for optimal functionality in Microsoft Excel 2010 but can also be used with other versions of Excel. It has been locked to preserve the layout and the integrity of automatically filled cells.</t>
  </si>
  <si>
    <t>Submitting this questionnaire</t>
  </si>
  <si>
    <t>The completed questionnaire should be sent by email as an attachment to:</t>
  </si>
  <si>
    <t>ISCED-T@UNESCO.ORG</t>
  </si>
  <si>
    <t>For more information</t>
  </si>
  <si>
    <t>For any queries concerning the questionnaire, please contact the UNESCO Institute for Statistics by:</t>
  </si>
  <si>
    <t>Email:</t>
  </si>
  <si>
    <t>Mail:</t>
  </si>
  <si>
    <t>UNESCO Institute for Statistics</t>
  </si>
  <si>
    <t xml:space="preserve">P.O. Box 250, Succursale H </t>
  </si>
  <si>
    <t>Montreal, QC H3G 2K8</t>
  </si>
  <si>
    <t>CANADA</t>
  </si>
  <si>
    <t>Web:</t>
  </si>
  <si>
    <t>http://www.uis.unesco.org</t>
  </si>
  <si>
    <t>General information on the data collected in the questionnaire</t>
  </si>
  <si>
    <t>Questionnaire code:</t>
  </si>
  <si>
    <t>UIS_ED_ISC-T_2023</t>
  </si>
  <si>
    <t>EN</t>
  </si>
  <si>
    <t>Country:</t>
  </si>
  <si>
    <t>Seychelles</t>
  </si>
  <si>
    <t>ISO code:</t>
  </si>
  <si>
    <t>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</si>
  <si>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</si>
  <si>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</si>
  <si>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</si>
  <si>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</si>
  <si>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</si>
  <si>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</si>
  <si>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</si>
  <si>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</si>
  <si>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</si>
  <si>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3. Reference period for the information provided in this questionnaire:</t>
  </si>
  <si>
    <t>School year starts (dd/mm/yyyy):</t>
  </si>
  <si>
    <t>School year ends (dd/mm/yyyy):</t>
  </si>
  <si>
    <t>ISCED-T 2021 Mapping</t>
  </si>
  <si>
    <r>
      <t>School Year reference: [</t>
    </r>
    <r>
      <rPr>
        <b/>
        <sz val="12"/>
        <color rgb="FFFF0000"/>
        <rFont val="Arial"/>
        <family val="2"/>
      </rPr>
      <t>ADD</t>
    </r>
    <r>
      <rPr>
        <b/>
        <sz val="12"/>
        <color rgb="FF000000"/>
        <rFont val="Arial"/>
        <family val="2"/>
      </rPr>
      <t>]</t>
    </r>
  </si>
  <si>
    <t xml:space="preserve">Pre-service teacher training programmes (TTPs) information </t>
  </si>
  <si>
    <t>Classification according to ISCED-T 2021</t>
  </si>
  <si>
    <r>
      <rPr>
        <sz val="12"/>
        <color rgb="FFFF0000"/>
        <rFont val="Arial"/>
        <family val="2"/>
      </rPr>
      <t xml:space="preserve">For information reporting, please focus on the </t>
    </r>
    <r>
      <rPr>
        <b/>
        <u/>
        <sz val="12"/>
        <color rgb="FFFF0000"/>
        <rFont val="Arial"/>
        <family val="2"/>
      </rPr>
      <t>relevant and currently existing</t>
    </r>
    <r>
      <rPr>
        <sz val="12"/>
        <color rgb="FFFF0000"/>
        <rFont val="Arial"/>
        <family val="2"/>
      </rPr>
      <t xml:space="preserve"> pre-service programmes.</t>
    </r>
  </si>
  <si>
    <t>ID</t>
  </si>
  <si>
    <t>Name of the TTP (in national language)</t>
  </si>
  <si>
    <t>Name of the TTP (in English)</t>
  </si>
  <si>
    <t>Minimum educational level required for entry (in national language)</t>
  </si>
  <si>
    <t>Minimum educational level required for entry
 (in English)</t>
  </si>
  <si>
    <t>Target teaching level of the TTP</t>
  </si>
  <si>
    <t>Main qualifications, diplomas or certificates awarded at end of programme 
(in national language)</t>
  </si>
  <si>
    <t>Main qualifications, diplomas or certificates awarded at end of programme 
(in English)</t>
  </si>
  <si>
    <t>Theoretical duration (in years)</t>
  </si>
  <si>
    <t>Theoretical duration (in weeks) of school-based teaching practice component of the TTP</t>
  </si>
  <si>
    <t>Teaching practice ratio
(select the corresponding value)</t>
  </si>
  <si>
    <t>ISCED 2011 level of the TTP and its related qualification</t>
  </si>
  <si>
    <t>Target teaching level</t>
  </si>
  <si>
    <t>Minimum ISCED level required for entry into the TTP</t>
  </si>
  <si>
    <t>ISCED-T 2021
(ISCED-T: 5 digit)</t>
  </si>
  <si>
    <t>ISCED-T: 
First digit</t>
  </si>
  <si>
    <t>ISCED-T: 
2nd digit</t>
  </si>
  <si>
    <t>ISCED-T: 
3rd digit</t>
  </si>
  <si>
    <t>ISCED-T: 
4th digit</t>
  </si>
  <si>
    <t>ISCED-T: 
5th digit</t>
  </si>
  <si>
    <t>Pathways to the teaching profession (pre-service)</t>
  </si>
  <si>
    <t>HIDE</t>
  </si>
  <si>
    <t>ISCED 2011 level completion (full level completion / not full level completion) and position in national degree structure (for levels 2-8 only)</t>
  </si>
  <si>
    <t>Notes</t>
  </si>
  <si>
    <t>name</t>
  </si>
  <si>
    <t>-</t>
  </si>
  <si>
    <t>4 - Post-secondary non-tertiary education</t>
  </si>
  <si>
    <t>1. ISCED level 1</t>
  </si>
  <si>
    <t>3. ISCED level 3</t>
  </si>
  <si>
    <t>5 - Short-cycle tertiary education</t>
  </si>
  <si>
    <t>9. ISCED levels 2 and 3</t>
  </si>
  <si>
    <t>4. ISCED levels 0 and 1</t>
  </si>
  <si>
    <t>For more information about ISCED 2011 level definitions, cross-classification variables and other terminologies please refer to:</t>
  </si>
  <si>
    <t>http://uis.unesco.org/sites/default/files/documents/international-standard-classification-of-education-isced-2011-en.pdf</t>
  </si>
  <si>
    <t>For more information about ISCED-T 2021 definitions and other terminologies please refer to:</t>
  </si>
  <si>
    <t>https://isced.uis.unesco.org/wp-content/uploads/sites/15/2021/09/ISCED-T-consultation-draft-EN.pdf</t>
  </si>
  <si>
    <t xml:space="preserve">APPENDIX 1 </t>
  </si>
  <si>
    <t>GUIDELINES AND DEFINITIONS USED IN THE ISCED-T 2021 MAPPING</t>
  </si>
  <si>
    <t>Programme information</t>
  </si>
  <si>
    <t>Table: Pre-service Teacher Training Programmes</t>
  </si>
  <si>
    <t>Column 1</t>
  </si>
  <si>
    <r>
      <t xml:space="preserve">ID
</t>
    </r>
    <r>
      <rPr>
        <sz val="11"/>
        <rFont val="Calibri"/>
        <family val="2"/>
        <scheme val="minor"/>
      </rPr>
      <t xml:space="preserve">This aims for a sequential numbering of the TTPs reported </t>
    </r>
  </si>
  <si>
    <t>Column 2</t>
  </si>
  <si>
    <r>
      <rPr>
        <i/>
        <sz val="11"/>
        <rFont val="Calibri"/>
        <family val="2"/>
        <scheme val="minor"/>
      </rPr>
      <t>Name of the teacher training programme (TTP) in national language</t>
    </r>
    <r>
      <rPr>
        <sz val="11"/>
        <rFont val="Calibri"/>
        <family val="2"/>
        <scheme val="minor"/>
      </rPr>
      <t xml:space="preserve">
Provide the name of the programme in the national language of your country if different from the language of this questionnaire.</t>
    </r>
  </si>
  <si>
    <t>Column 3</t>
  </si>
  <si>
    <r>
      <rPr>
        <i/>
        <sz val="11"/>
        <rFont val="Calibri"/>
        <family val="2"/>
        <scheme val="minor"/>
      </rPr>
      <t>Name of the teacher training programme (TTP) in English</t>
    </r>
    <r>
      <rPr>
        <sz val="11"/>
        <rFont val="Calibri"/>
        <family val="2"/>
        <scheme val="minor"/>
      </rPr>
      <t xml:space="preserve">
Provide the name of the programme indicated in Column 2 in English.</t>
    </r>
  </si>
  <si>
    <t>Column 4</t>
  </si>
  <si>
    <r>
      <rPr>
        <i/>
        <sz val="11"/>
        <rFont val="Calibri"/>
        <family val="2"/>
        <scheme val="minor"/>
      </rPr>
      <t>Minimum educational level required for entry, in national language</t>
    </r>
    <r>
      <rPr>
        <sz val="11"/>
        <rFont val="Calibri"/>
        <family val="2"/>
        <scheme val="minor"/>
      </rPr>
      <t xml:space="preserve">
In order to participate in a teacher training programme (TTP), students usually have to meet certain minimum criteria. For example, have a secondary diploma to enrol in a specific teacher training programme. Provide this information in the language of your country, if different from the language of this questionnaire.</t>
    </r>
  </si>
  <si>
    <t>Column 5</t>
  </si>
  <si>
    <r>
      <rPr>
        <i/>
        <sz val="11"/>
        <rFont val="Calibri"/>
        <family val="2"/>
        <scheme val="minor"/>
      </rPr>
      <t>Minimum educational level required for entry, in English</t>
    </r>
    <r>
      <rPr>
        <sz val="11"/>
        <rFont val="Calibri"/>
        <family val="2"/>
        <scheme val="minor"/>
      </rPr>
      <t xml:space="preserve">
Provide the information on minimum entry requirements indicated in Column 4 in English.</t>
    </r>
  </si>
  <si>
    <t>Column 6</t>
  </si>
  <si>
    <r>
      <rPr>
        <i/>
        <sz val="11"/>
        <rFont val="Calibri"/>
        <family val="2"/>
        <scheme val="minor"/>
      </rPr>
      <t xml:space="preserve">Target teaching level
</t>
    </r>
    <r>
      <rPr>
        <sz val="11"/>
        <rFont val="Calibri"/>
        <family val="2"/>
        <scheme val="minor"/>
      </rPr>
      <t xml:space="preserve">The target teaching level of the teacher training programme is the educational level at which graduates from the teacher training programme will teach (see Appendix 2). Post-secondary non-tertiary and higher education levels are excluded as they fall outside the target levels for teacher training programmes classified in ISCED-T. </t>
    </r>
  </si>
  <si>
    <t>Column 7</t>
  </si>
  <si>
    <r>
      <rPr>
        <i/>
        <sz val="11"/>
        <rFont val="Calibri"/>
        <family val="2"/>
        <scheme val="minor"/>
      </rPr>
      <t>Name of the main qualifications, diplomas or certificates awarded at end of programme in national language (use a separate line for each qualification awarded)</t>
    </r>
    <r>
      <rPr>
        <sz val="11"/>
        <rFont val="Calibri"/>
        <family val="2"/>
        <scheme val="minor"/>
      </rPr>
      <t xml:space="preserve">
Provide the name of any qualification (for example, certificate, degree or diploma) that a student can obtain on successful completion of the teacher training programme, in the national language of your country if different from the language of this questionnaire. If a programme provides more than one qualification, enter the full information in Columns 2 to 6 for this programme in as many rows as there are qualifications.</t>
    </r>
  </si>
  <si>
    <t>Column 8</t>
  </si>
  <si>
    <r>
      <rPr>
        <i/>
        <sz val="11"/>
        <rFont val="Calibri"/>
        <family val="2"/>
        <scheme val="minor"/>
      </rPr>
      <t xml:space="preserve">Name of the main qualifications, diplomas or certificates awarded at end of programme in English (use a separate line for each qualification awarded)
</t>
    </r>
    <r>
      <rPr>
        <sz val="11"/>
        <rFont val="Calibri"/>
        <family val="2"/>
        <scheme val="minor"/>
      </rPr>
      <t>Provide the name of the qualification indicated in Column 7 in English.</t>
    </r>
  </si>
  <si>
    <t>Column 9</t>
  </si>
  <si>
    <r>
      <t xml:space="preserve">Theoretical duration (in years)
</t>
    </r>
    <r>
      <rPr>
        <sz val="11"/>
        <rFont val="Calibri"/>
        <family val="2"/>
        <scheme val="minor"/>
      </rPr>
      <t>This is the intended time to complete the programme measured in full-time equivalents, which is the prescribed length of time, usually calculated in years or parts of a year, taken by a full-time student to achieve the specified learning outcomes of the teacher training programme:
a. If the intended time is a range of years, the average or most common time needed to complete the programme should be provided. 
b. If the average or most common duration is unknown, the minimum theoretical duration of the programme should be provided.</t>
    </r>
  </si>
  <si>
    <t>Column 10</t>
  </si>
  <si>
    <r>
      <rPr>
        <i/>
        <sz val="11"/>
        <color rgb="FF000000"/>
        <rFont val="Calibri"/>
        <family val="2"/>
        <scheme val="minor"/>
      </rPr>
      <t xml:space="preserve">Theoretical duration (in weeks) of the school-based teaching practice component of the teacher training programme. The school-based teaching practice includes </t>
    </r>
    <r>
      <rPr>
        <i/>
        <u/>
        <sz val="11"/>
        <color rgb="FF000000"/>
        <rFont val="Calibri"/>
        <family val="2"/>
        <scheme val="minor"/>
      </rPr>
      <t>classroom teaching practice</t>
    </r>
    <r>
      <rPr>
        <i/>
        <sz val="11"/>
        <color rgb="FF000000"/>
        <rFont val="Calibri"/>
        <family val="2"/>
        <scheme val="minor"/>
      </rPr>
      <t xml:space="preserve"> (classroom level environment, e.g. time allocated to teaching, evaluations, enhanced activities, student orientation, classroom discipline) and </t>
    </r>
    <r>
      <rPr>
        <i/>
        <u/>
        <sz val="11"/>
        <color rgb="FF000000"/>
        <rFont val="Calibri"/>
        <family val="2"/>
        <scheme val="minor"/>
      </rPr>
      <t>teacher professional activities</t>
    </r>
    <r>
      <rPr>
        <i/>
        <sz val="11"/>
        <color rgb="FF000000"/>
        <rFont val="Calibri"/>
        <family val="2"/>
        <scheme val="minor"/>
      </rPr>
      <t xml:space="preserve"> (school level environment, e.g. professional collaboration, exchange and coordination for teaching, professional teacher-student relations in school).
</t>
    </r>
    <r>
      <rPr>
        <sz val="11"/>
        <color rgb="FF000000"/>
        <rFont val="Calibri"/>
        <family val="2"/>
        <scheme val="minor"/>
      </rPr>
      <t>Please provide the number of weeks corresponding to the theoretical duration of the school-based teaching practice component of the TTP. This information will be used in the numerator for the calculation of the teaching practice ratio (columns 11 and 12).
If information on the school-based teaching practice component of the TTP is not available, information on the classroom teaching practice could be reported as proxy (when this applies, please add a footnote). 
If the intended time spent on school-based teaching practice (or classroom teaching practice) is a range of weeks, the average or most common teaching practice time should be provided. 
If the average or most common school-based teaching practice (or classroom teaching practice) time is unknown, the minimum amount of time students in a teacher training programme must spend in teaching practice should be provided.</t>
    </r>
  </si>
  <si>
    <t>Column 11</t>
  </si>
  <si>
    <t>Column 12</t>
  </si>
  <si>
    <r>
      <t xml:space="preserve">Teaching practice ratio
</t>
    </r>
    <r>
      <rPr>
        <sz val="11"/>
        <rFont val="Calibri"/>
        <family val="2"/>
        <scheme val="minor"/>
      </rPr>
      <t xml:space="preserve">Please select the option that corresponds to the value obtained in column 11. This is the ratio of the theoretical duration of the work-based (in-school) component of the overall teacher training programme relative to the theoretical duration of the same programme. See Appendix 2 for more information. </t>
    </r>
  </si>
  <si>
    <t>Classification according to ISCED-T 2021 and ISCED 2011</t>
  </si>
  <si>
    <t>Column 13</t>
  </si>
  <si>
    <r>
      <rPr>
        <i/>
        <sz val="11"/>
        <rFont val="Calibri"/>
        <family val="2"/>
        <scheme val="minor"/>
      </rPr>
      <t xml:space="preserve">ISCED 2011 level of qualification obtained upon completion of the teacher training programme (TTP)
</t>
    </r>
    <r>
      <rPr>
        <sz val="11"/>
        <rFont val="Calibri"/>
        <family val="2"/>
        <scheme val="minor"/>
      </rPr>
      <t xml:space="preserve">This is the ISCED 2011 level of the teacher training programme and its related qualification. 
Select the ISCED programme level as per the ISCED 2011 criteria. </t>
    </r>
  </si>
  <si>
    <t>Column 14</t>
  </si>
  <si>
    <r>
      <rPr>
        <i/>
        <sz val="11"/>
        <rFont val="Calibri"/>
        <family val="2"/>
        <scheme val="minor"/>
      </rPr>
      <t xml:space="preserve">Target teaching level
</t>
    </r>
    <r>
      <rPr>
        <sz val="11"/>
        <rFont val="Calibri"/>
        <family val="2"/>
        <scheme val="minor"/>
      </rPr>
      <t>The target teaching level of the teacher training programme is the ISCED 2011 level (0-3) at which graduates from the teacher training programme will teach (see Appendix 2).
ISCED levels 4 and higher are excluded as they fall outside the target levels for teacher training programmes classified in ISCED-T. 
If a teacher training programme qualifies graduates to teach at more than one ISCED level, all levels should be provided, as specified in the ISCED-T code of the programme (see Section 4 of the ISCED-T 2021 manual, https://isced.uis.unesco.org/isced-t-2021/).</t>
    </r>
  </si>
  <si>
    <t>Column 15</t>
  </si>
  <si>
    <r>
      <rPr>
        <i/>
        <sz val="11"/>
        <rFont val="Calibri"/>
        <family val="2"/>
        <scheme val="minor"/>
      </rPr>
      <t xml:space="preserve">Minimum ISCED level required for entry into the teacher training programme (TTP)
</t>
    </r>
    <r>
      <rPr>
        <sz val="11"/>
        <rFont val="Calibri"/>
        <family val="2"/>
        <scheme val="minor"/>
      </rPr>
      <t>This is the ISCED level of the minimum prior learning required to gain access to a teacher training programme, typically through successful completion of an education programme, as defined in ISCED 2011:
a. The prior learning may be formally linked to a teacher training programme or qualification, or may be non-formal, evidenced through a recognition of prior learning processes.
b. In some cases, workplace experience may also be required, such as in vocational and occupational settings, but this information is not considered in ISCED-T.</t>
    </r>
  </si>
  <si>
    <t xml:space="preserve">Column 16
</t>
  </si>
  <si>
    <t>Column 17</t>
  </si>
  <si>
    <r>
      <rPr>
        <i/>
        <sz val="11"/>
        <rFont val="Calibri"/>
        <family val="2"/>
        <scheme val="minor"/>
      </rPr>
      <t xml:space="preserve">ISCED-T 2021 Programme five-digit code
</t>
    </r>
    <r>
      <rPr>
        <sz val="11"/>
        <rFont val="Calibri"/>
        <family val="2"/>
        <scheme val="minor"/>
      </rPr>
      <t>This five-digit code is automatically generated based on the information provided in Columns 10-14. Please refer to the coding of education programmes in the ISCED-T 2021 classification (Appendix 2). The code may be over-written if necessary.</t>
    </r>
  </si>
  <si>
    <t xml:space="preserve">Column 18
</t>
  </si>
  <si>
    <r>
      <rPr>
        <i/>
        <sz val="11"/>
        <rFont val="Calibri"/>
        <family val="2"/>
        <scheme val="minor"/>
      </rPr>
      <t xml:space="preserve">Pathways to the teaching profession (pre-service)
</t>
    </r>
    <r>
      <rPr>
        <sz val="11"/>
        <rFont val="Calibri"/>
        <family val="2"/>
        <scheme val="minor"/>
      </rPr>
      <t xml:space="preserve">Pre-service teacher training can take the form of three different pathways: concurrent, consecutive and alternative. Concurrent and consecutive are still considered the main routes into teaching. 
</t>
    </r>
    <r>
      <rPr>
        <i/>
        <sz val="11"/>
        <rFont val="Calibri"/>
        <family val="2"/>
        <scheme val="minor"/>
      </rPr>
      <t>Concurrent</t>
    </r>
    <r>
      <rPr>
        <sz val="11"/>
        <rFont val="Calibri"/>
        <family val="2"/>
        <scheme val="minor"/>
      </rPr>
      <t xml:space="preserve"> programmes deliver teacher training from the outset through general academic subjects provided alongside professional subjects (pedagogy, teaching methods, etc.).
</t>
    </r>
    <r>
      <rPr>
        <i/>
        <sz val="11"/>
        <rFont val="Calibri"/>
        <family val="2"/>
        <scheme val="minor"/>
      </rPr>
      <t>Consecutive</t>
    </r>
    <r>
      <rPr>
        <sz val="11"/>
        <rFont val="Calibri"/>
        <family val="2"/>
        <scheme val="minor"/>
      </rPr>
      <t xml:space="preserve"> programmes provide the pedagogical and practical training separately after subject-matter studies. Typically, consecutive routes cover opportunities where teachers candidates have already completed a first stage of higher education in a particular subject area and move on to professional teacher training in a separate successive phase to specialise in teaching subjects related to that area.
</t>
    </r>
    <r>
      <rPr>
        <i/>
        <sz val="11"/>
        <rFont val="Calibri"/>
        <family val="2"/>
        <scheme val="minor"/>
      </rPr>
      <t>Alternative</t>
    </r>
    <r>
      <rPr>
        <sz val="11"/>
        <rFont val="Calibri"/>
        <family val="2"/>
        <scheme val="minor"/>
      </rPr>
      <t xml:space="preserve"> pathways into the teaching profession refer to short professionally-oriented programmes or employment-based training that combines work in schools with a personalised individual training programme. Candidates are typically those who did not undertake an initial teacher education but are graduates or experienced professionals from subject fields different from education science. </t>
    </r>
  </si>
  <si>
    <t>Column 19</t>
  </si>
  <si>
    <r>
      <rPr>
        <i/>
        <sz val="11"/>
        <color rgb="FF000000"/>
        <rFont val="Calibri"/>
        <family val="2"/>
        <scheme val="minor"/>
      </rPr>
      <t xml:space="preserve">ISCED 2011 level completion (full level completion / not full level completion) and position in national degree structure (for levels 2-8 only)
</t>
    </r>
    <r>
      <rPr>
        <sz val="11"/>
        <color rgb="FF000000"/>
        <rFont val="Calibri"/>
        <family val="2"/>
        <scheme val="minor"/>
      </rPr>
      <t>For ISCED levels 2-8, indicate whether successful completion of the teacher training programme is also completion of the ISCED level or not. 
For ISCED levels 2-3, teacher training programmes not giving level completion but which are part of a sequence of programmes at one of these levels which eventually lead to level completion may be classified as ‘not level completion’ if they meet the following criteria: the equivalent of 2 years cumulative duration at the respective ISCED level; and cumulative duration since the start of primary education of 8 years for ISCED level 2 and 11 years for ISCED level 3.
For ISCED levels 6-7, teacher training programmes that give level completion may also be classified by their position in the national tertiary degree structure with the following possibilities: ‘first degree’, ‘long first degree’, ‘second or further degree following a Bachelor’s or equivalent programme’, ‘second or further degree following a Master’s or equivalent programme’.</t>
    </r>
  </si>
  <si>
    <t>Column 20</t>
  </si>
  <si>
    <t>Notes
Add any information on the program or the qualification that may be relevant.</t>
  </si>
  <si>
    <t>APPENDIX 2</t>
  </si>
  <si>
    <t>CODING SCHEME OF ISCED-T 2021</t>
  </si>
  <si>
    <t xml:space="preserve">The ISCED-T coding scheme comprises five dimensions of classification of teacher training programmes. The ISCED-T code is a sequence of five numbers in the order of the five dimensions.
For the first dimension, the ISCED level of the teacher training programme is used.
For the second dimension, if a teacher training programme leads to multiple target teaching levels, all target levels are indicated in the second element of the ISCED-T code. For example, programmes that qualify graduates to teach in lower and upper secondary education, are coded as 9. </t>
  </si>
  <si>
    <t>1: Level of the qualification obtained upon completion of the teacher training programme 
(first digit)</t>
  </si>
  <si>
    <t>Description</t>
  </si>
  <si>
    <t>2: Lower secondary education</t>
  </si>
  <si>
    <r>
      <t xml:space="preserve">The </t>
    </r>
    <r>
      <rPr>
        <i/>
        <sz val="11"/>
        <color theme="1"/>
        <rFont val="Calibri"/>
        <family val="2"/>
        <scheme val="minor"/>
      </rPr>
      <t xml:space="preserve">level of the qualification </t>
    </r>
    <r>
      <rPr>
        <sz val="11"/>
        <color theme="1"/>
        <rFont val="Calibri"/>
        <family val="2"/>
        <scheme val="minor"/>
      </rPr>
      <t>obtained upon completion of the teacher training programme is the ISCED level of the teacher training programme and its related qualification.</t>
    </r>
  </si>
  <si>
    <t>3: Upper secondary education</t>
  </si>
  <si>
    <t>4: Post-secondary non-tertiary education</t>
  </si>
  <si>
    <t>5: Short-cycle tertiary education</t>
  </si>
  <si>
    <t>6: Bachelor's or equivalent level</t>
  </si>
  <si>
    <t>7: Master's or equivalent level</t>
  </si>
  <si>
    <t>8: Doctor's or equivalent level</t>
  </si>
  <si>
    <t>2: Target teaching level of the teacher training programme
(second digit)</t>
  </si>
  <si>
    <t xml:space="preserve">0: ISCED level 0
</t>
  </si>
  <si>
    <r>
      <t xml:space="preserve">The </t>
    </r>
    <r>
      <rPr>
        <i/>
        <sz val="11"/>
        <color theme="1"/>
        <rFont val="Calibri"/>
        <family val="2"/>
        <scheme val="minor"/>
      </rPr>
      <t xml:space="preserve">target teaching level </t>
    </r>
    <r>
      <rPr>
        <sz val="11"/>
        <color theme="1"/>
        <rFont val="Calibri"/>
        <family val="2"/>
        <scheme val="minor"/>
      </rPr>
      <t>of the teacher training programme is the ISCED level (0-3) at which graduates from the teacher training programme will teach. ISCED levels 4 and higher are excluded as they fall outside the target levels for teacher training programmes classified in ISCED-T.
If a teacher training programme qualifies graduates to teach at more than one ISCED level, all levels are indicated in the ISCED-T code of the programme.</t>
    </r>
  </si>
  <si>
    <t xml:space="preserve">1: ISCED level 1
</t>
  </si>
  <si>
    <t>2: ISCED level 2</t>
  </si>
  <si>
    <t xml:space="preserve">
3: ISCED level 3
</t>
  </si>
  <si>
    <t xml:space="preserve">4: ISCED levels 0 and 1
</t>
  </si>
  <si>
    <t xml:space="preserve">5: ISCED levels 0, 1 and 2
</t>
  </si>
  <si>
    <t xml:space="preserve">6: ISCED levels 0, 1, 2 and 3
</t>
  </si>
  <si>
    <t>7: ISCED levels 1 and 2</t>
  </si>
  <si>
    <t xml:space="preserve">
8: ISCED levels 1, 2 and 3
</t>
  </si>
  <si>
    <t>9: ISCED levels 2 and 3</t>
  </si>
  <si>
    <t>3: Minimum educational level required for entry into the teacher training programme
(third digit)</t>
  </si>
  <si>
    <r>
      <t xml:space="preserve">The </t>
    </r>
    <r>
      <rPr>
        <i/>
        <sz val="11"/>
        <color theme="1"/>
        <rFont val="Calibri"/>
        <family val="2"/>
        <scheme val="minor"/>
      </rPr>
      <t xml:space="preserve">minimum educational level required for entry </t>
    </r>
    <r>
      <rPr>
        <sz val="11"/>
        <color theme="1"/>
        <rFont val="Calibri"/>
        <family val="2"/>
        <scheme val="minor"/>
      </rPr>
      <t>into the teacher training programme is the ISCED level of the minimum prior learning required to gain access to a teacher training programme, typically through successful completion of an education programme, as defined in ISCED 2011:
a. The prior learning may be formally linked to a teacher training programme or qualification, or may be non-formal, evidenced through a recognition of prior learning processes.
b. In some cases, workplace experience may also be required, such as in vocational and occupational settings, but this information is not considered in ISCED-T.</t>
    </r>
  </si>
  <si>
    <t xml:space="preserve">2: ISCED level 2
</t>
  </si>
  <si>
    <t xml:space="preserve">3: ISCED level 3
</t>
  </si>
  <si>
    <t xml:space="preserve">4: ISCED level 4
</t>
  </si>
  <si>
    <t xml:space="preserve">5: ISCED level 5
</t>
  </si>
  <si>
    <t>6: ISCED level 6</t>
  </si>
  <si>
    <t xml:space="preserve">
7: ISCED level 7</t>
  </si>
  <si>
    <t xml:space="preserve">
8: ISCED level 8
</t>
  </si>
  <si>
    <t>9: Not specified</t>
  </si>
  <si>
    <t>4:  Theoretical duration of the teacher training programme
(fourth digit)</t>
  </si>
  <si>
    <t xml:space="preserve">1: ≤1 year
</t>
  </si>
  <si>
    <r>
      <t xml:space="preserve">The </t>
    </r>
    <r>
      <rPr>
        <i/>
        <sz val="11"/>
        <color theme="1"/>
        <rFont val="Calibri"/>
        <family val="2"/>
        <scheme val="minor"/>
      </rPr>
      <t xml:space="preserve">theoretical duration of the teacher training programme </t>
    </r>
    <r>
      <rPr>
        <sz val="11"/>
        <color theme="1"/>
        <rFont val="Calibri"/>
        <family val="2"/>
        <scheme val="minor"/>
      </rPr>
      <t>is the intended time to complete the programme measured in full-time equivalents, which is the prescribed length of time, usually calculated in years or parts of a year, taken by a full-time student to achieve the specified learning outcomes of the teacher training programme:
a. If the intended time is a range of years, the average or most common time needed to
complete a programme is used. 
b. If the average or most common duration is unknown, the minimum theoretical duration of a programme is used for classification.</t>
    </r>
  </si>
  <si>
    <t xml:space="preserve">2: &gt;1 year, ≤2 years
</t>
  </si>
  <si>
    <t xml:space="preserve">3: &gt;2 years, ≤3 years
</t>
  </si>
  <si>
    <t xml:space="preserve">4: &gt;3 years, ≤4 years
</t>
  </si>
  <si>
    <t xml:space="preserve">5: &gt;4 years, ≤5 years
</t>
  </si>
  <si>
    <t xml:space="preserve">6: &gt;5 years, ≤6 years
</t>
  </si>
  <si>
    <t>7: &gt;6 years</t>
  </si>
  <si>
    <t>5:   Teaching practice ratio
(fifth digit)</t>
  </si>
  <si>
    <t xml:space="preserve">0: None
</t>
  </si>
  <si>
    <r>
      <rPr>
        <i/>
        <sz val="11"/>
        <color theme="1"/>
        <rFont val="Calibri"/>
        <family val="2"/>
        <scheme val="minor"/>
      </rPr>
      <t>Teaching practice ratio</t>
    </r>
    <r>
      <rPr>
        <sz val="11"/>
        <color theme="1"/>
        <rFont val="Calibri"/>
        <family val="2"/>
        <scheme val="minor"/>
      </rPr>
      <t xml:space="preserve"> is the ratio of the theoretical duration of the work-based (in school) component of the overall teacher training programme relative to the theoretical duration of the same programme:
a. The teaching practice ratio is expressed as a percentage and calculated as the theoretical duration of the work-based component (numerator) divided by the theoretical duration of the programme (including the work-based component) (denominator). For cross-national comparative purposes one year is defined as 52 weeks.
b. The ranges specified for teaching practice ratio values are based on available information and could be further refined during future iterations of ISCED-T.
c. The teaching practice ratio can be applied to both general/academic and professional orientated teacher training programmes but would be more prevalent in professional programmes and internship pathways.
d. If the intended time spent on teaching practice is a range of weeks, the average or most common teaching practice time is used.
e. If the average or most common teaching practice time is unknown, the minimum amount of time students in a teacher training programme must spend in teaching practice is used for classification.</t>
    </r>
  </si>
  <si>
    <t xml:space="preserve">1: ≤10%
</t>
  </si>
  <si>
    <t xml:space="preserve">2: &gt;10%, &lt;20%
</t>
  </si>
  <si>
    <t xml:space="preserve">3: ≥20%
</t>
  </si>
  <si>
    <t>Column 21</t>
  </si>
  <si>
    <t>Column 16</t>
  </si>
  <si>
    <t>Column 18</t>
  </si>
  <si>
    <t>ISCED 2011 level obtained from TTP</t>
  </si>
  <si>
    <t>0. None</t>
  </si>
  <si>
    <t>1. &lt;= 10%</t>
  </si>
  <si>
    <t>2 - Lower secondary education</t>
  </si>
  <si>
    <t>0. ISCED level 0</t>
  </si>
  <si>
    <t>1. Less or equal to 1 year</t>
  </si>
  <si>
    <t>Concurrent</t>
  </si>
  <si>
    <t>2. &gt; 10%, &lt; 20%</t>
  </si>
  <si>
    <t>3 - Upper secondary education</t>
  </si>
  <si>
    <t>2. ISCED level 2</t>
  </si>
  <si>
    <t>2. More than 1 year but less or equal to 2 years</t>
  </si>
  <si>
    <t>Consecutive</t>
  </si>
  <si>
    <t>3. &gt;=20%</t>
  </si>
  <si>
    <t>3. More than 2 years but less or equal to 3 years</t>
  </si>
  <si>
    <t>Alternative</t>
  </si>
  <si>
    <t>9. Not specified</t>
  </si>
  <si>
    <t>4. ISCED level 4</t>
  </si>
  <si>
    <t>4. More than 3 years but less or equal to 4 years</t>
  </si>
  <si>
    <t>6 - Bachelor’s or equivalent level</t>
  </si>
  <si>
    <t>5. ISCED level 5</t>
  </si>
  <si>
    <t>5. More than 4 years but less or equal to 5 years</t>
  </si>
  <si>
    <t>7 - Master’s or equivalent level</t>
  </si>
  <si>
    <t>5. ISCED levels 0, 1 and 2</t>
  </si>
  <si>
    <t>6. ISCED level 6</t>
  </si>
  <si>
    <t>6. More than 5 years but less or equal to 6 years</t>
  </si>
  <si>
    <t>8 - Doctoral or equivalent level</t>
  </si>
  <si>
    <t>6. ISCED levels 0, 1, 2 and 3</t>
  </si>
  <si>
    <t>7. ISCED level 7</t>
  </si>
  <si>
    <t>7. More than 6 years</t>
  </si>
  <si>
    <t>7. ISCED levels 1 and 2</t>
  </si>
  <si>
    <t>8. ISCED level 8</t>
  </si>
  <si>
    <t>8. ISCED levels 1, 2 and 3</t>
  </si>
  <si>
    <t>Column 19 completion</t>
  </si>
  <si>
    <t>Full level completion</t>
  </si>
  <si>
    <t>Not full level completion</t>
  </si>
  <si>
    <t>ISCED 2011 level</t>
  </si>
  <si>
    <t>ISCED 2011 type 
(for ISCED 0 only)</t>
  </si>
  <si>
    <t>ISCED 2011 orientation 
(for levels 2-8 only)</t>
  </si>
  <si>
    <t>code</t>
  </si>
  <si>
    <t>Country names</t>
  </si>
  <si>
    <t>Abreviation</t>
  </si>
  <si>
    <t>ISCED</t>
  </si>
  <si>
    <t>ISCED0</t>
  </si>
  <si>
    <t>orientation</t>
  </si>
  <si>
    <t>Unspecified</t>
  </si>
  <si>
    <t>co_code</t>
  </si>
  <si>
    <t>CountryEN</t>
  </si>
  <si>
    <t>abr</t>
  </si>
  <si>
    <t>_X</t>
  </si>
  <si>
    <t>Please select a country</t>
  </si>
  <si>
    <t/>
  </si>
  <si>
    <t>ECED</t>
  </si>
  <si>
    <t>General</t>
  </si>
  <si>
    <t>Afghanistan</t>
  </si>
  <si>
    <t>AFG</t>
  </si>
  <si>
    <t>AF</t>
  </si>
  <si>
    <t>Pre-primary</t>
  </si>
  <si>
    <t>Vocational</t>
  </si>
  <si>
    <t>Albania</t>
  </si>
  <si>
    <t>ALB</t>
  </si>
  <si>
    <t>AL</t>
  </si>
  <si>
    <t>Algeria</t>
  </si>
  <si>
    <t>DZA</t>
  </si>
  <si>
    <t>DZ</t>
  </si>
  <si>
    <t>Andorra</t>
  </si>
  <si>
    <t>AND</t>
  </si>
  <si>
    <t>AD</t>
  </si>
  <si>
    <t>Angola</t>
  </si>
  <si>
    <t>AGO</t>
  </si>
  <si>
    <t>AO</t>
  </si>
  <si>
    <t>Anguilla</t>
  </si>
  <si>
    <t>AIA</t>
  </si>
  <si>
    <t>AI</t>
  </si>
  <si>
    <t>Antigua and Barbuda</t>
  </si>
  <si>
    <t>ATG</t>
  </si>
  <si>
    <t>AG</t>
  </si>
  <si>
    <t>Argentina</t>
  </si>
  <si>
    <t>ARG</t>
  </si>
  <si>
    <t>AR</t>
  </si>
  <si>
    <t>Armenia</t>
  </si>
  <si>
    <t>ARM</t>
  </si>
  <si>
    <t>AM</t>
  </si>
  <si>
    <t>Aruba</t>
  </si>
  <si>
    <t>ABW</t>
  </si>
  <si>
    <t>AW</t>
  </si>
  <si>
    <t>Australia</t>
  </si>
  <si>
    <t>AUS</t>
  </si>
  <si>
    <t>AU</t>
  </si>
  <si>
    <t>ISCED 2011 level completion (for levels 2-8 only)</t>
  </si>
  <si>
    <t>ISCED 2011 position in the national degree / qualification structure (for ISCED 6-7 only)</t>
  </si>
  <si>
    <t>Austria</t>
  </si>
  <si>
    <t>AUT</t>
  </si>
  <si>
    <t>AT</t>
  </si>
  <si>
    <t>Azerbaijan</t>
  </si>
  <si>
    <t>AZE</t>
  </si>
  <si>
    <t>AZ</t>
  </si>
  <si>
    <t>ISCED23</t>
  </si>
  <si>
    <t>ISCED1458</t>
  </si>
  <si>
    <t>posi6</t>
  </si>
  <si>
    <t>posi7</t>
  </si>
  <si>
    <t>Bahamas</t>
  </si>
  <si>
    <t>BHS</t>
  </si>
  <si>
    <t>BS</t>
  </si>
  <si>
    <t>Bahrain</t>
  </si>
  <si>
    <t>BHR</t>
  </si>
  <si>
    <t>BH</t>
  </si>
  <si>
    <t>Insufficient for completion</t>
  </si>
  <si>
    <t>Bangladesh</t>
  </si>
  <si>
    <t>BGD</t>
  </si>
  <si>
    <t>BD</t>
  </si>
  <si>
    <t>Partial completion</t>
  </si>
  <si>
    <t>Full completion</t>
  </si>
  <si>
    <t>Full completion: First degree (3-4 years)</t>
  </si>
  <si>
    <t>Full completion: Long first degree (≥5 years)</t>
  </si>
  <si>
    <t>Barbados</t>
  </si>
  <si>
    <t>BRB</t>
  </si>
  <si>
    <t>BB</t>
  </si>
  <si>
    <t>Full completion: Long first degree (&gt;4 years)</t>
  </si>
  <si>
    <t>Full completion: Second or further degree (after bachelor)</t>
  </si>
  <si>
    <t>Belarus</t>
  </si>
  <si>
    <t>BLR</t>
  </si>
  <si>
    <t>BY</t>
  </si>
  <si>
    <t>Full completion: Second or further degree (after master)</t>
  </si>
  <si>
    <t>Belgium</t>
  </si>
  <si>
    <t>BEL</t>
  </si>
  <si>
    <t>BE</t>
  </si>
  <si>
    <t>Belize</t>
  </si>
  <si>
    <t>BLZ</t>
  </si>
  <si>
    <t>BZ</t>
  </si>
  <si>
    <t>Benin</t>
  </si>
  <si>
    <t>BEN</t>
  </si>
  <si>
    <t>BJ</t>
  </si>
  <si>
    <t>"other" option</t>
  </si>
  <si>
    <t>Bermuda</t>
  </si>
  <si>
    <t>BMU</t>
  </si>
  <si>
    <t>BM</t>
  </si>
  <si>
    <t>10/11/12</t>
  </si>
  <si>
    <t>Bhutan</t>
  </si>
  <si>
    <t>BTN</t>
  </si>
  <si>
    <t>BT</t>
  </si>
  <si>
    <t>other</t>
  </si>
  <si>
    <t>Bolivia (Plurinational State of)</t>
  </si>
  <si>
    <t>BOL</t>
  </si>
  <si>
    <t>BO</t>
  </si>
  <si>
    <t>Bosnia and Herzegovina</t>
  </si>
  <si>
    <t>BIH</t>
  </si>
  <si>
    <t>BA</t>
  </si>
  <si>
    <t>Botswana</t>
  </si>
  <si>
    <t>BWA</t>
  </si>
  <si>
    <t>BW</t>
  </si>
  <si>
    <t>Brazil</t>
  </si>
  <si>
    <t>BRA</t>
  </si>
  <si>
    <t>BR</t>
  </si>
  <si>
    <t>Direct access to higher ISCED 2011 level(s)? (for levels 2-4 only)</t>
  </si>
  <si>
    <t>What is the minimum ISCED 2011 level of training required to teach the programme?</t>
  </si>
  <si>
    <t>British Virgin Islands</t>
  </si>
  <si>
    <t>VGB</t>
  </si>
  <si>
    <t>VG</t>
  </si>
  <si>
    <t>Brunei Darussalam</t>
  </si>
  <si>
    <t>BRN</t>
  </si>
  <si>
    <t>BN</t>
  </si>
  <si>
    <t>altnext2</t>
  </si>
  <si>
    <t>altnext3</t>
  </si>
  <si>
    <t>altnext4</t>
  </si>
  <si>
    <t>training</t>
  </si>
  <si>
    <t>Bulgaria</t>
  </si>
  <si>
    <t>BGR</t>
  </si>
  <si>
    <t>BG</t>
  </si>
  <si>
    <t>Burkina Faso</t>
  </si>
  <si>
    <t>BFA</t>
  </si>
  <si>
    <t>BF</t>
  </si>
  <si>
    <t>No</t>
  </si>
  <si>
    <t>None</t>
  </si>
  <si>
    <t>Burundi</t>
  </si>
  <si>
    <t>BDI</t>
  </si>
  <si>
    <t>BI</t>
  </si>
  <si>
    <t>Yes, to ISCED 3</t>
  </si>
  <si>
    <t>Yes, to ISCED 5, 6, 7 (tertiary) only</t>
  </si>
  <si>
    <t>Yes, to ISCED 5, 6, 7 (tertiary)</t>
  </si>
  <si>
    <t>Cabo Verde</t>
  </si>
  <si>
    <t>CPV</t>
  </si>
  <si>
    <t>CV</t>
  </si>
  <si>
    <t>Yes, to ISCED 4 and 5, 6, 7 (tertiary)</t>
  </si>
  <si>
    <t>Cambodia</t>
  </si>
  <si>
    <t>KHM</t>
  </si>
  <si>
    <t>KH</t>
  </si>
  <si>
    <t>Yes, to ISCED 4 only</t>
  </si>
  <si>
    <t>Cameroon</t>
  </si>
  <si>
    <t>CMR</t>
  </si>
  <si>
    <t>CM</t>
  </si>
  <si>
    <t>Canada</t>
  </si>
  <si>
    <t>CAN</t>
  </si>
  <si>
    <t>CA</t>
  </si>
  <si>
    <t>Cayman Islands</t>
  </si>
  <si>
    <t>CYM</t>
  </si>
  <si>
    <t>KY</t>
  </si>
  <si>
    <t>Central African Republic</t>
  </si>
  <si>
    <t>CAF</t>
  </si>
  <si>
    <t>CF</t>
  </si>
  <si>
    <t>Chad</t>
  </si>
  <si>
    <t>TCD</t>
  </si>
  <si>
    <t>TD</t>
  </si>
  <si>
    <t>Chile</t>
  </si>
  <si>
    <t>CHL</t>
  </si>
  <si>
    <t>CL</t>
  </si>
  <si>
    <t>China</t>
  </si>
  <si>
    <t>CHN</t>
  </si>
  <si>
    <t>CN</t>
  </si>
  <si>
    <t>China, Hong Kong Special Administrative Region</t>
  </si>
  <si>
    <t>HKG</t>
  </si>
  <si>
    <t>HK</t>
  </si>
  <si>
    <t>China, Macao Special Administrative Region</t>
  </si>
  <si>
    <t>MAC</t>
  </si>
  <si>
    <t>MO</t>
  </si>
  <si>
    <t>Colombia</t>
  </si>
  <si>
    <t>COL</t>
  </si>
  <si>
    <t>CO</t>
  </si>
  <si>
    <t>FREE AND COMPULSORY EDUCATION</t>
  </si>
  <si>
    <t>Comoros</t>
  </si>
  <si>
    <t>COM</t>
  </si>
  <si>
    <t>KM</t>
  </si>
  <si>
    <t>question021</t>
  </si>
  <si>
    <t>Congo</t>
  </si>
  <si>
    <t>COG</t>
  </si>
  <si>
    <t>CG</t>
  </si>
  <si>
    <t>(please select)</t>
  </si>
  <si>
    <t>Cook Islands</t>
  </si>
  <si>
    <t>COK</t>
  </si>
  <si>
    <t>CK</t>
  </si>
  <si>
    <t>Yes</t>
  </si>
  <si>
    <t>Costa Rica</t>
  </si>
  <si>
    <t>CRI</t>
  </si>
  <si>
    <t>CR</t>
  </si>
  <si>
    <t>Côte d'Ivoire</t>
  </si>
  <si>
    <t>CIV</t>
  </si>
  <si>
    <t>CI</t>
  </si>
  <si>
    <t>Croatia</t>
  </si>
  <si>
    <t>HRV</t>
  </si>
  <si>
    <t>HR</t>
  </si>
  <si>
    <t>question011</t>
  </si>
  <si>
    <t>Cuba</t>
  </si>
  <si>
    <t>CUB</t>
  </si>
  <si>
    <t>CU</t>
  </si>
  <si>
    <t>Curaçao</t>
  </si>
  <si>
    <t>CUW</t>
  </si>
  <si>
    <t>CW</t>
  </si>
  <si>
    <t>Cyprus</t>
  </si>
  <si>
    <t>CYP</t>
  </si>
  <si>
    <t>CY</t>
  </si>
  <si>
    <t>Czechia</t>
  </si>
  <si>
    <t>CZE</t>
  </si>
  <si>
    <t>CZ</t>
  </si>
  <si>
    <t>Democratic People's Republic of Korea</t>
  </si>
  <si>
    <t>PRK</t>
  </si>
  <si>
    <t>KP</t>
  </si>
  <si>
    <t>Democratic Republic of the Congo</t>
  </si>
  <si>
    <t>COD</t>
  </si>
  <si>
    <t>CD</t>
  </si>
  <si>
    <t>Denmark</t>
  </si>
  <si>
    <t>DNK</t>
  </si>
  <si>
    <t>DK</t>
  </si>
  <si>
    <t>Djibouti</t>
  </si>
  <si>
    <t>DJI</t>
  </si>
  <si>
    <t>DJ</t>
  </si>
  <si>
    <t>Dominica</t>
  </si>
  <si>
    <t>DMA</t>
  </si>
  <si>
    <t>DM</t>
  </si>
  <si>
    <t>Dominican Republic</t>
  </si>
  <si>
    <t>DOM</t>
  </si>
  <si>
    <t>DO</t>
  </si>
  <si>
    <t>Ecuador</t>
  </si>
  <si>
    <t>ECU</t>
  </si>
  <si>
    <t>EC</t>
  </si>
  <si>
    <t>Egypt</t>
  </si>
  <si>
    <t>EGY</t>
  </si>
  <si>
    <t>EG</t>
  </si>
  <si>
    <t>El Salvador</t>
  </si>
  <si>
    <t>SLV</t>
  </si>
  <si>
    <t>SV</t>
  </si>
  <si>
    <t>Equatorial Guinea</t>
  </si>
  <si>
    <t>GNQ</t>
  </si>
  <si>
    <t>GQ</t>
  </si>
  <si>
    <t>Eritrea</t>
  </si>
  <si>
    <t>ERI</t>
  </si>
  <si>
    <t>ER</t>
  </si>
  <si>
    <t>Estonia</t>
  </si>
  <si>
    <t>EST</t>
  </si>
  <si>
    <t>EE</t>
  </si>
  <si>
    <t>Eswatini</t>
  </si>
  <si>
    <t>SWZ</t>
  </si>
  <si>
    <t>SZ</t>
  </si>
  <si>
    <t>Ethiopia</t>
  </si>
  <si>
    <t>ETH</t>
  </si>
  <si>
    <t>ET</t>
  </si>
  <si>
    <t>Faeroe Islands</t>
  </si>
  <si>
    <t>FRO</t>
  </si>
  <si>
    <t>FO</t>
  </si>
  <si>
    <t>Fiji</t>
  </si>
  <si>
    <t>FJI</t>
  </si>
  <si>
    <t>FJ</t>
  </si>
  <si>
    <t>Finland</t>
  </si>
  <si>
    <t>FIN</t>
  </si>
  <si>
    <t>FI</t>
  </si>
  <si>
    <t>France</t>
  </si>
  <si>
    <t>FRA</t>
  </si>
  <si>
    <t>FR</t>
  </si>
  <si>
    <t>Gabon</t>
  </si>
  <si>
    <t>GAB</t>
  </si>
  <si>
    <t>GA</t>
  </si>
  <si>
    <t>Gambia</t>
  </si>
  <si>
    <t>GMB</t>
  </si>
  <si>
    <t>GM</t>
  </si>
  <si>
    <t>Georgia</t>
  </si>
  <si>
    <t>GEO</t>
  </si>
  <si>
    <t>GE</t>
  </si>
  <si>
    <t>Germany</t>
  </si>
  <si>
    <t>DEU</t>
  </si>
  <si>
    <t>DE</t>
  </si>
  <si>
    <t>Ghana</t>
  </si>
  <si>
    <t>GHA</t>
  </si>
  <si>
    <t>GH</t>
  </si>
  <si>
    <t>Gibraltar</t>
  </si>
  <si>
    <t>GIB</t>
  </si>
  <si>
    <t>GI</t>
  </si>
  <si>
    <t>Greece</t>
  </si>
  <si>
    <t>GRC</t>
  </si>
  <si>
    <t>GR</t>
  </si>
  <si>
    <t>Greenland</t>
  </si>
  <si>
    <t>GRL</t>
  </si>
  <si>
    <t>GL</t>
  </si>
  <si>
    <t>Grenada</t>
  </si>
  <si>
    <t>GRD</t>
  </si>
  <si>
    <t>GD</t>
  </si>
  <si>
    <t>Guatemala</t>
  </si>
  <si>
    <t>GTM</t>
  </si>
  <si>
    <t>GT</t>
  </si>
  <si>
    <t>Guinea</t>
  </si>
  <si>
    <t>GIN</t>
  </si>
  <si>
    <t>GN</t>
  </si>
  <si>
    <t>Guinea-Bissau</t>
  </si>
  <si>
    <t>GNB</t>
  </si>
  <si>
    <t>GW</t>
  </si>
  <si>
    <t>Guyana</t>
  </si>
  <si>
    <t>GUY</t>
  </si>
  <si>
    <t>GY</t>
  </si>
  <si>
    <t>Haiti</t>
  </si>
  <si>
    <t>HTI</t>
  </si>
  <si>
    <t>HT</t>
  </si>
  <si>
    <t>Holy See</t>
  </si>
  <si>
    <t>VAT</t>
  </si>
  <si>
    <t>VA</t>
  </si>
  <si>
    <t>Honduras</t>
  </si>
  <si>
    <t>HND</t>
  </si>
  <si>
    <t>HN</t>
  </si>
  <si>
    <t>Hungary</t>
  </si>
  <si>
    <t>HUN</t>
  </si>
  <si>
    <t>HU</t>
  </si>
  <si>
    <t>Iceland</t>
  </si>
  <si>
    <t>ISL</t>
  </si>
  <si>
    <t>IS</t>
  </si>
  <si>
    <t>India</t>
  </si>
  <si>
    <t>IND</t>
  </si>
  <si>
    <t>IN</t>
  </si>
  <si>
    <t>Indonesia</t>
  </si>
  <si>
    <t>IDN</t>
  </si>
  <si>
    <t>Iran (Islamic Republic of)</t>
  </si>
  <si>
    <t>IRN</t>
  </si>
  <si>
    <t>IR</t>
  </si>
  <si>
    <t>Iraq</t>
  </si>
  <si>
    <t>IRQ</t>
  </si>
  <si>
    <t>IQ</t>
  </si>
  <si>
    <t>Ireland</t>
  </si>
  <si>
    <t>IRL</t>
  </si>
  <si>
    <t>IE</t>
  </si>
  <si>
    <t>Israel</t>
  </si>
  <si>
    <t>ISR</t>
  </si>
  <si>
    <t>IL</t>
  </si>
  <si>
    <t>Italy</t>
  </si>
  <si>
    <t>ITA</t>
  </si>
  <si>
    <t>IT</t>
  </si>
  <si>
    <t>Jamaica</t>
  </si>
  <si>
    <t>JAM</t>
  </si>
  <si>
    <t>JM</t>
  </si>
  <si>
    <t>Japan</t>
  </si>
  <si>
    <t>JPN</t>
  </si>
  <si>
    <t>JP</t>
  </si>
  <si>
    <t>Jordan</t>
  </si>
  <si>
    <t>JOR</t>
  </si>
  <si>
    <t>JO</t>
  </si>
  <si>
    <t>Kazakhstan</t>
  </si>
  <si>
    <t>KAZ</t>
  </si>
  <si>
    <t>KZ</t>
  </si>
  <si>
    <t>Kenya</t>
  </si>
  <si>
    <t>KEN</t>
  </si>
  <si>
    <t>KE</t>
  </si>
  <si>
    <t>Kiribati</t>
  </si>
  <si>
    <t>KIR</t>
  </si>
  <si>
    <t>KI</t>
  </si>
  <si>
    <t>Kuwait</t>
  </si>
  <si>
    <t>KWT</t>
  </si>
  <si>
    <t>KW</t>
  </si>
  <si>
    <t>Kyrgyzstan</t>
  </si>
  <si>
    <t>KGZ</t>
  </si>
  <si>
    <t>KG</t>
  </si>
  <si>
    <t>Lao People's Democratic Republic</t>
  </si>
  <si>
    <t>LAO</t>
  </si>
  <si>
    <t>LA</t>
  </si>
  <si>
    <t>Latvia</t>
  </si>
  <si>
    <t>LVA</t>
  </si>
  <si>
    <t>LV</t>
  </si>
  <si>
    <t>Lebanon</t>
  </si>
  <si>
    <t>LBN</t>
  </si>
  <si>
    <t>LB</t>
  </si>
  <si>
    <t>Lesotho</t>
  </si>
  <si>
    <t>LSO</t>
  </si>
  <si>
    <t>LS</t>
  </si>
  <si>
    <t>Liberia</t>
  </si>
  <si>
    <t>LBR</t>
  </si>
  <si>
    <t>LR</t>
  </si>
  <si>
    <t>Libya</t>
  </si>
  <si>
    <t>LBY</t>
  </si>
  <si>
    <t>LY</t>
  </si>
  <si>
    <t>Liechtenstein</t>
  </si>
  <si>
    <t>LIE</t>
  </si>
  <si>
    <t>LI</t>
  </si>
  <si>
    <t>Lithuania</t>
  </si>
  <si>
    <t>LTU</t>
  </si>
  <si>
    <t>LT</t>
  </si>
  <si>
    <t>Luxembourg</t>
  </si>
  <si>
    <t>LUX</t>
  </si>
  <si>
    <t>LU</t>
  </si>
  <si>
    <t>Madagascar</t>
  </si>
  <si>
    <t>MDG</t>
  </si>
  <si>
    <t>MG</t>
  </si>
  <si>
    <t>Malawi</t>
  </si>
  <si>
    <t>MWI</t>
  </si>
  <si>
    <t>MW</t>
  </si>
  <si>
    <t>Malaysia</t>
  </si>
  <si>
    <t>MYS</t>
  </si>
  <si>
    <t>MY</t>
  </si>
  <si>
    <t>Maldives</t>
  </si>
  <si>
    <t>MDV</t>
  </si>
  <si>
    <t>MV</t>
  </si>
  <si>
    <t>Mali</t>
  </si>
  <si>
    <t>MLI</t>
  </si>
  <si>
    <t>ML</t>
  </si>
  <si>
    <t>Malta</t>
  </si>
  <si>
    <t>MLT</t>
  </si>
  <si>
    <t>MT</t>
  </si>
  <si>
    <t>Marshall Islands</t>
  </si>
  <si>
    <t>MHL</t>
  </si>
  <si>
    <t>MH</t>
  </si>
  <si>
    <t>Mauritania</t>
  </si>
  <si>
    <t>MRT</t>
  </si>
  <si>
    <t>MR</t>
  </si>
  <si>
    <t>Mauritius</t>
  </si>
  <si>
    <t>MUS</t>
  </si>
  <si>
    <t>MU</t>
  </si>
  <si>
    <t>Mexico</t>
  </si>
  <si>
    <t>MEX</t>
  </si>
  <si>
    <t>MX</t>
  </si>
  <si>
    <t>Micronesia (Federated States of)</t>
  </si>
  <si>
    <t>FSM</t>
  </si>
  <si>
    <t>FM</t>
  </si>
  <si>
    <t>Monaco</t>
  </si>
  <si>
    <t>MCO</t>
  </si>
  <si>
    <t>MC</t>
  </si>
  <si>
    <t>Mongolia</t>
  </si>
  <si>
    <t>MNG</t>
  </si>
  <si>
    <t>MN</t>
  </si>
  <si>
    <t>Montenegro</t>
  </si>
  <si>
    <t>MNE</t>
  </si>
  <si>
    <t>ME</t>
  </si>
  <si>
    <t>Montserrat</t>
  </si>
  <si>
    <t>MSR</t>
  </si>
  <si>
    <t>MS</t>
  </si>
  <si>
    <t>Morocco</t>
  </si>
  <si>
    <t>MAR</t>
  </si>
  <si>
    <t>MA</t>
  </si>
  <si>
    <t>Mozambique</t>
  </si>
  <si>
    <t>MOZ</t>
  </si>
  <si>
    <t>MZ</t>
  </si>
  <si>
    <t>Myanmar</t>
  </si>
  <si>
    <t>MMR</t>
  </si>
  <si>
    <t>MM</t>
  </si>
  <si>
    <t>Namibia</t>
  </si>
  <si>
    <t>NAM</t>
  </si>
  <si>
    <t>NA</t>
  </si>
  <si>
    <t>Nauru</t>
  </si>
  <si>
    <t>NRU</t>
  </si>
  <si>
    <t>NR</t>
  </si>
  <si>
    <t>Nepal</t>
  </si>
  <si>
    <t>NPL</t>
  </si>
  <si>
    <t>NP</t>
  </si>
  <si>
    <t>Netherlands</t>
  </si>
  <si>
    <t>NLD</t>
  </si>
  <si>
    <t>NL</t>
  </si>
  <si>
    <t>New Zealand</t>
  </si>
  <si>
    <t>NZL</t>
  </si>
  <si>
    <t>NZ</t>
  </si>
  <si>
    <t>Nicaragua</t>
  </si>
  <si>
    <t>NIC</t>
  </si>
  <si>
    <t>NI</t>
  </si>
  <si>
    <t>Niger</t>
  </si>
  <si>
    <t>NER</t>
  </si>
  <si>
    <t>NE</t>
  </si>
  <si>
    <t>Nigeria</t>
  </si>
  <si>
    <t>NGA</t>
  </si>
  <si>
    <t>NG</t>
  </si>
  <si>
    <t>Niue</t>
  </si>
  <si>
    <t>NIU</t>
  </si>
  <si>
    <t>NU</t>
  </si>
  <si>
    <t>North Macedonia</t>
  </si>
  <si>
    <t>MKD</t>
  </si>
  <si>
    <t>MK</t>
  </si>
  <si>
    <t>Norway</t>
  </si>
  <si>
    <t>NOR</t>
  </si>
  <si>
    <t>NO</t>
  </si>
  <si>
    <t>Oman</t>
  </si>
  <si>
    <t>OMN</t>
  </si>
  <si>
    <t>OM</t>
  </si>
  <si>
    <t>Pakistan</t>
  </si>
  <si>
    <t>PAK</t>
  </si>
  <si>
    <t>PK</t>
  </si>
  <si>
    <t>Palau</t>
  </si>
  <si>
    <t>PLW</t>
  </si>
  <si>
    <t>PW</t>
  </si>
  <si>
    <t>Palestine</t>
  </si>
  <si>
    <t>PSE</t>
  </si>
  <si>
    <t>PS</t>
  </si>
  <si>
    <t>Panama</t>
  </si>
  <si>
    <t>PAN</t>
  </si>
  <si>
    <t>PA</t>
  </si>
  <si>
    <t>Papua New Guinea</t>
  </si>
  <si>
    <t>PNG</t>
  </si>
  <si>
    <t>PG</t>
  </si>
  <si>
    <t>Paraguay</t>
  </si>
  <si>
    <t>PRY</t>
  </si>
  <si>
    <t>PY</t>
  </si>
  <si>
    <t>Peru</t>
  </si>
  <si>
    <t>PER</t>
  </si>
  <si>
    <t>PE</t>
  </si>
  <si>
    <t>Philippines</t>
  </si>
  <si>
    <t>PHL</t>
  </si>
  <si>
    <t>PH</t>
  </si>
  <si>
    <t>Poland</t>
  </si>
  <si>
    <t>POL</t>
  </si>
  <si>
    <t>PL</t>
  </si>
  <si>
    <t>Portugal</t>
  </si>
  <si>
    <t>PRT</t>
  </si>
  <si>
    <t>PT</t>
  </si>
  <si>
    <t>Puerto Rico</t>
  </si>
  <si>
    <t>PRI</t>
  </si>
  <si>
    <t>PR</t>
  </si>
  <si>
    <t>Qatar</t>
  </si>
  <si>
    <t>QAT</t>
  </si>
  <si>
    <t>QA</t>
  </si>
  <si>
    <t>Republic of Korea</t>
  </si>
  <si>
    <t>KOR</t>
  </si>
  <si>
    <t>KR</t>
  </si>
  <si>
    <t>Republic of Moldova</t>
  </si>
  <si>
    <t>MDA</t>
  </si>
  <si>
    <t>MD</t>
  </si>
  <si>
    <t>Romania</t>
  </si>
  <si>
    <t>ROU</t>
  </si>
  <si>
    <t>RO</t>
  </si>
  <si>
    <t>Russian Federation</t>
  </si>
  <si>
    <t>RUS</t>
  </si>
  <si>
    <t>RU</t>
  </si>
  <si>
    <t>Rwanda</t>
  </si>
  <si>
    <t>RWA</t>
  </si>
  <si>
    <t>RW</t>
  </si>
  <si>
    <t>Saint Kitts and Nevis</t>
  </si>
  <si>
    <t>KNA</t>
  </si>
  <si>
    <t>KN</t>
  </si>
  <si>
    <t>Saint Lucia</t>
  </si>
  <si>
    <t>LCA</t>
  </si>
  <si>
    <t>LC</t>
  </si>
  <si>
    <t>Saint Vincent and the Grenadines</t>
  </si>
  <si>
    <t>VCT</t>
  </si>
  <si>
    <t>VC</t>
  </si>
  <si>
    <t>Samoa</t>
  </si>
  <si>
    <t>WSM</t>
  </si>
  <si>
    <t>WS</t>
  </si>
  <si>
    <t>San Marino</t>
  </si>
  <si>
    <t>SMR</t>
  </si>
  <si>
    <t>SM</t>
  </si>
  <si>
    <t>Sao Tome and Principe</t>
  </si>
  <si>
    <t>STP</t>
  </si>
  <si>
    <t>ST</t>
  </si>
  <si>
    <t>Saudi Arabia</t>
  </si>
  <si>
    <t>SAU</t>
  </si>
  <si>
    <t>SA</t>
  </si>
  <si>
    <t>Senegal</t>
  </si>
  <si>
    <t>SEN</t>
  </si>
  <si>
    <t>SN</t>
  </si>
  <si>
    <t>Serbia</t>
  </si>
  <si>
    <t>SRB</t>
  </si>
  <si>
    <t>RS</t>
  </si>
  <si>
    <t>SYC</t>
  </si>
  <si>
    <t>SC</t>
  </si>
  <si>
    <t>Sierra Leone</t>
  </si>
  <si>
    <t>SLE</t>
  </si>
  <si>
    <t>SL</t>
  </si>
  <si>
    <t>Singapore</t>
  </si>
  <si>
    <t>SGP</t>
  </si>
  <si>
    <t>SG</t>
  </si>
  <si>
    <t>Sint Maarten (Dutch part)</t>
  </si>
  <si>
    <t>SXM</t>
  </si>
  <si>
    <t>SX</t>
  </si>
  <si>
    <t>Slovakia</t>
  </si>
  <si>
    <t>SVK</t>
  </si>
  <si>
    <t>SK</t>
  </si>
  <si>
    <t>Slovenia</t>
  </si>
  <si>
    <t>SVN</t>
  </si>
  <si>
    <t>SI</t>
  </si>
  <si>
    <t>Solomon Islands</t>
  </si>
  <si>
    <t>SLB</t>
  </si>
  <si>
    <t>SB</t>
  </si>
  <si>
    <t>Somalia</t>
  </si>
  <si>
    <t>SOM</t>
  </si>
  <si>
    <t>SO</t>
  </si>
  <si>
    <t>South Africa</t>
  </si>
  <si>
    <t>ZAF</t>
  </si>
  <si>
    <t>ZA</t>
  </si>
  <si>
    <t>South Sudan</t>
  </si>
  <si>
    <t>SSD</t>
  </si>
  <si>
    <t>SS</t>
  </si>
  <si>
    <t>Spain</t>
  </si>
  <si>
    <t>ESP</t>
  </si>
  <si>
    <t>ES</t>
  </si>
  <si>
    <t>Sri Lanka</t>
  </si>
  <si>
    <t>LKA</t>
  </si>
  <si>
    <t>LK</t>
  </si>
  <si>
    <t>Sudan</t>
  </si>
  <si>
    <t>SDN</t>
  </si>
  <si>
    <t>SD</t>
  </si>
  <si>
    <t>Sudan (pre-secession)</t>
  </si>
  <si>
    <t>XDN</t>
  </si>
  <si>
    <t>XD</t>
  </si>
  <si>
    <t>Suriname</t>
  </si>
  <si>
    <t>SUR</t>
  </si>
  <si>
    <t>SR</t>
  </si>
  <si>
    <t>Sweden</t>
  </si>
  <si>
    <t>SWE</t>
  </si>
  <si>
    <t>SE</t>
  </si>
  <si>
    <t>Switzerland</t>
  </si>
  <si>
    <t>CHE</t>
  </si>
  <si>
    <t>CH</t>
  </si>
  <si>
    <t>Syrian Arab Republic</t>
  </si>
  <si>
    <t>SYR</t>
  </si>
  <si>
    <t>SY</t>
  </si>
  <si>
    <t>Tajikistan</t>
  </si>
  <si>
    <t>TJK</t>
  </si>
  <si>
    <t>TJ</t>
  </si>
  <si>
    <t>Thailand</t>
  </si>
  <si>
    <t>THA</t>
  </si>
  <si>
    <t>TH</t>
  </si>
  <si>
    <t>Timor-Leste</t>
  </si>
  <si>
    <t>TLS</t>
  </si>
  <si>
    <t>TL</t>
  </si>
  <si>
    <t>Togo</t>
  </si>
  <si>
    <t>TGO</t>
  </si>
  <si>
    <t>TG</t>
  </si>
  <si>
    <t>Tokelau</t>
  </si>
  <si>
    <t>TKL</t>
  </si>
  <si>
    <t>TK</t>
  </si>
  <si>
    <t>Tonga</t>
  </si>
  <si>
    <t>TON</t>
  </si>
  <si>
    <t>TO</t>
  </si>
  <si>
    <t>Trinidad and Tobago</t>
  </si>
  <si>
    <t>TTO</t>
  </si>
  <si>
    <t>TT</t>
  </si>
  <si>
    <t>Tunisia</t>
  </si>
  <si>
    <t>TUN</t>
  </si>
  <si>
    <t>TN</t>
  </si>
  <si>
    <t>Turkey</t>
  </si>
  <si>
    <t>TUR</t>
  </si>
  <si>
    <t>TR</t>
  </si>
  <si>
    <t>Turkmenistan</t>
  </si>
  <si>
    <t>TKM</t>
  </si>
  <si>
    <t>TM</t>
  </si>
  <si>
    <t>Turks and Caicos Islands</t>
  </si>
  <si>
    <t>TCA</t>
  </si>
  <si>
    <t>TC</t>
  </si>
  <si>
    <t>Tuvalu</t>
  </si>
  <si>
    <t>TUV</t>
  </si>
  <si>
    <t>TV</t>
  </si>
  <si>
    <t>Uganda</t>
  </si>
  <si>
    <t>UGA</t>
  </si>
  <si>
    <t>UG</t>
  </si>
  <si>
    <t>Ukraine</t>
  </si>
  <si>
    <t>UKR</t>
  </si>
  <si>
    <t>UA</t>
  </si>
  <si>
    <t>United Arab Emirates</t>
  </si>
  <si>
    <t>ARE</t>
  </si>
  <si>
    <t>AE</t>
  </si>
  <si>
    <t>United Kingdom of Great Britain and Northern Ireland</t>
  </si>
  <si>
    <t>GBR</t>
  </si>
  <si>
    <t>GB</t>
  </si>
  <si>
    <t>United Republic of Tanzania</t>
  </si>
  <si>
    <t>TZA</t>
  </si>
  <si>
    <t>TZ</t>
  </si>
  <si>
    <t>United States of America</t>
  </si>
  <si>
    <t>USA</t>
  </si>
  <si>
    <t>US</t>
  </si>
  <si>
    <t>Uruguay</t>
  </si>
  <si>
    <t>URY</t>
  </si>
  <si>
    <t>UY</t>
  </si>
  <si>
    <t>Uzbekistan</t>
  </si>
  <si>
    <t>UZB</t>
  </si>
  <si>
    <t>UZ</t>
  </si>
  <si>
    <t>Vanuatu</t>
  </si>
  <si>
    <t>VUT</t>
  </si>
  <si>
    <t>VU</t>
  </si>
  <si>
    <t>Venezuela (Bolivarian Republic of)</t>
  </si>
  <si>
    <t>VEN</t>
  </si>
  <si>
    <t>VE</t>
  </si>
  <si>
    <t>Viet Nam</t>
  </si>
  <si>
    <t>VNM</t>
  </si>
  <si>
    <t>VN</t>
  </si>
  <si>
    <t>Yemen</t>
  </si>
  <si>
    <t>YEM</t>
  </si>
  <si>
    <t>YE</t>
  </si>
  <si>
    <t>Zambia</t>
  </si>
  <si>
    <t>ZMB</t>
  </si>
  <si>
    <t>ZM</t>
  </si>
  <si>
    <t>Zimbabwe</t>
  </si>
  <si>
    <t>ZWE</t>
  </si>
  <si>
    <t>ZW</t>
  </si>
  <si>
    <t>ISCED 2011 Programme three-digit code</t>
  </si>
  <si>
    <t>ISCED 2011 Attainment three-digit code</t>
  </si>
  <si>
    <t>010</t>
  </si>
  <si>
    <t>020</t>
  </si>
  <si>
    <t>101</t>
  </si>
  <si>
    <t>030</t>
  </si>
  <si>
    <t>100</t>
  </si>
  <si>
    <t>241</t>
  </si>
  <si>
    <t>242</t>
  </si>
  <si>
    <t>243</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</si>
  <si>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</si>
  <si>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</si>
  <si>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</si>
  <si>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</si>
  <si>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</si>
  <si>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</si>
  <si>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</si>
  <si>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</si>
  <si>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</si>
  <si>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</si>
  <si>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</si>
  <si>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</si>
  <si>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</si>
  <si>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</si>
  <si>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</si>
  <si>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</si>
  <si>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</si>
  <si>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</si>
  <si>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</si>
  <si>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</si>
  <si>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</si>
  <si>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</si>
  <si>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</si>
  <si>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</si>
  <si>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</si>
  <si>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</si>
  <si>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</si>
  <si>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</si>
  <si>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</si>
  <si>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</si>
  <si>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</si>
  <si>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</si>
  <si>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</si>
  <si>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 xml:space="preserve">Pre-service teacher training programmes </t>
  </si>
  <si>
    <r>
      <rPr>
        <b/>
        <sz val="9"/>
        <color rgb="FF000000"/>
        <rFont val="Arial"/>
        <family val="2"/>
      </rPr>
      <t xml:space="preserve">Theoretical duration (in years)
</t>
    </r>
    <r>
      <rPr>
        <b/>
        <i/>
        <sz val="9"/>
        <color rgb="FF000000"/>
        <rFont val="Arial"/>
        <family val="2"/>
      </rPr>
      <t>(i.e. duration of the TTP)</t>
    </r>
  </si>
  <si>
    <t>Teaching practice ratio calculation (= Column 10 *100 divided by (52 weeks * column 9))</t>
  </si>
  <si>
    <r>
      <t xml:space="preserve">Theoretical duration (in years)(i.e. duration of the TTP)
</t>
    </r>
    <r>
      <rPr>
        <sz val="11"/>
        <rFont val="Calibri"/>
        <family val="2"/>
        <scheme val="minor"/>
      </rPr>
      <t>This is the intended time to complete the programme measured in full-time equivalents, which is the prescribed length of time, usually calculated in years or parts of a year, taken by a full-time student to achieve the specified learning outcomes of the teacher training programme:
a. If the intended time is a range of years, the average or most common time needed to complete the programme should be provided. 
b. If the average or most common duration is unknown, the minimum theoretical duration of the programme should be provided.</t>
    </r>
  </si>
  <si>
    <r>
      <t xml:space="preserve">Teaching practice ratio calculation (= Column 10 *100 divided by (52 weeks * column 9))
</t>
    </r>
    <r>
      <rPr>
        <sz val="11"/>
        <color rgb="FF000000"/>
        <rFont val="Calibri"/>
        <family val="2"/>
        <scheme val="minor"/>
      </rPr>
      <t xml:space="preserve">Numerator: number entered in column 10 * 100
Denominator: number entered in column 9 * 52 (for cross-national comparison purposes one year is defined as 52 weeks).
</t>
    </r>
  </si>
  <si>
    <t>For reference, the levels of education in ISCED 2011</t>
  </si>
  <si>
    <t>ISCED level 0 - Early childhood education</t>
  </si>
  <si>
    <t>ISCED level 1 - Primary education</t>
  </si>
  <si>
    <t>ISCED level 2 - Lower secondary education</t>
  </si>
  <si>
    <t>ISCED level 3 - Upper secondary education</t>
  </si>
  <si>
    <t>ISCED level 4 - Post-secondary non-tertiary education</t>
  </si>
  <si>
    <t>ISCED level 5 - Short-cycle tertiary education</t>
  </si>
  <si>
    <t>ISCED level 6 - Bachelor’s or equivalent level</t>
  </si>
  <si>
    <t>ISCED level 7 - Master’s or equivalent level</t>
  </si>
  <si>
    <t>ISCED level 8 - Doctor or equivalent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</si>
</sst>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94" x14ac:knownFonts="1">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theme="0"/>
      <name val="Calibri"/>
      <family val="2"/>
      <scheme val="minor"/>
    </font>
    <font>
      <sz val="10"/>
      <name val="Verdana"/>
      <family val="2"/>
    </font>
    <font>
      <sz val="10"/>
      <name val="Calibri"/>
      <family val="2"/>
      <scheme val="minor"/>
    </font>
    <font>
      <b/>
      <sz val="12"/>
      <name val="Calibri"/>
      <family val="2"/>
      <scheme val="minor"/>
    </font>
    <font>
      <sz val="12"/>
      <name val="Calibri"/>
      <family val="2"/>
      <scheme val="minor"/>
    </font>
    <font>
      <b/>
      <sz val="12"/>
      <color rgb="FF7030A0"/>
      <name val="Calibri"/>
      <family val="2"/>
      <scheme val="minor"/>
    </font>
    <font>
      <b/>
      <sz val="16"/>
      <color theme="1"/>
      <name val="Calibri"/>
      <family val="2"/>
      <scheme val="minor"/>
    </font>
    <font>
      <b/>
      <sz val="2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
      <u/>
      <sz val="10"/>
      <color theme="10"/>
      <name val="Arial"/>
      <family val="2"/>
    </font>
    <font>
      <b/>
      <sz val="14"/>
      <color rgb="FF000000"/>
      <name val="Arial"/>
      <family val="2"/>
    </font>
    <font>
      <b/>
      <sz val="12"/>
      <color rgb="FFFF0000"/>
      <name val="Arial"/>
      <family val="2"/>
    </font>
    <font>
      <b/>
      <sz val="12"/>
      <color rgb="FF000000"/>
      <name val="Arial"/>
      <family val="2"/>
    </font>
    <font>
      <sz val="12"/>
      <name val="Arial"/>
      <family val="2"/>
    </font>
    <font>
      <b/>
      <sz val="9"/>
      <name val="Arial"/>
      <family val="2"/>
    </font>
    <font>
      <sz val="11"/>
      <name val="Calibri"/>
      <family val="2"/>
    </font>
    <font>
      <sz val="11"/>
      <color rgb="FF000000"/>
      <name val="Calibri"/>
      <family val="2"/>
    </font>
    <font>
      <sz val="9"/>
      <name val="Arial"/>
      <family val="2"/>
    </font>
    <font>
      <b/>
      <i/>
      <sz val="9"/>
      <name val="Arial"/>
      <family val="2"/>
    </font>
    <font>
      <sz val="9"/>
      <color indexed="8"/>
      <name val="Arial"/>
      <family val="2"/>
    </font>
    <font>
      <u/>
      <sz val="9"/>
      <color theme="10"/>
      <name val="Arial"/>
      <family val="2"/>
    </font>
    <font>
      <i/>
      <sz val="9"/>
      <name val="Arial"/>
      <family val="2"/>
    </font>
    <font>
      <i/>
      <sz val="9"/>
      <color indexed="8"/>
      <name val="Arial"/>
      <family val="2"/>
    </font>
    <font>
      <sz val="9"/>
      <color rgb="FF231F20"/>
      <name val="Arial"/>
      <family val="2"/>
    </font>
    <font>
      <u/>
      <sz val="9"/>
      <color rgb="FFFF0000"/>
      <name val="Arial"/>
      <family val="2"/>
    </font>
    <font>
      <b/>
      <i/>
      <sz val="9"/>
      <color rgb="FFFF0000"/>
      <name val="Arial"/>
      <family val="2"/>
    </font>
    <font>
      <sz val="9"/>
      <color rgb="FF000000"/>
      <name val="Arial"/>
      <family val="2"/>
    </font>
    <font>
      <sz val="9"/>
      <color rgb="FFFF0000"/>
      <name val="Arial"/>
      <family val="2"/>
    </font>
    <font>
      <i/>
      <sz val="11"/>
      <color theme="1"/>
      <name val="Calibri"/>
      <family val="2"/>
      <scheme val="minor"/>
    </font>
    <font>
      <sz val="11"/>
      <color rgb="FFFF0000"/>
      <name val="Calibri"/>
      <family val="2"/>
      <scheme val="minor"/>
    </font>
    <font>
      <strike/>
      <sz val="12"/>
      <name val="Calibri"/>
      <family val="2"/>
      <scheme val="minor"/>
    </font>
    <font>
      <b/>
      <u/>
      <sz val="12"/>
      <name val="Calibri"/>
      <family val="2"/>
      <scheme val="minor"/>
    </font>
    <font>
      <sz val="9"/>
      <color rgb="FFFF0000"/>
      <name val="Calibri"/>
      <family val="2"/>
      <scheme val="minor"/>
    </font>
    <font>
      <b/>
      <sz val="9"/>
      <name val="Calibri"/>
      <family val="2"/>
      <scheme val="minor"/>
    </font>
    <font>
      <sz val="9"/>
      <name val="Calibri"/>
      <family val="2"/>
      <scheme val="minor"/>
    </font>
    <font>
      <b/>
      <u/>
      <sz val="12"/>
      <color rgb="FFFF0000"/>
      <name val="Arial"/>
      <family val="2"/>
    </font>
    <font>
      <sz val="12"/>
      <color rgb="FFFF0000"/>
      <name val="Arial"/>
      <family val="2"/>
    </font>
    <font>
      <i/>
      <sz val="11"/>
      <color rgb="FF000000"/>
      <name val="Calibri"/>
      <family val="2"/>
      <scheme val="minor"/>
    </font>
    <font>
      <i/>
      <u/>
      <sz val="11"/>
      <color rgb="FF000000"/>
      <name val="Calibri"/>
      <family val="2"/>
      <scheme val="minor"/>
    </font>
    <font>
      <sz val="11"/>
      <color rgb="FF000000"/>
      <name val="Calibri"/>
      <family val="2"/>
      <scheme val="minor"/>
    </font>
    <font>
      <sz val="11"/>
      <color rgb="FF000000"/>
      <name val="Calibri"/>
      <family val="2"/>
      <scheme val="minor"/>
    </font>
    <font>
      <b/>
      <sz val="9"/>
      <color rgb="FF000000"/>
      <name val="Arial"/>
      <family val="2"/>
    </font>
    <font>
      <b/>
      <i/>
      <sz val="9"/>
      <color rgb="FF000000"/>
      <name val="Arial"/>
      <family val="2"/>
    </font>
    <font>
      <sz val="11"/>
      <color theme="1"/>
      <name val="Calibri"/>
      <family val="2"/>
      <charset val="1"/>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0" tint="-0.34998626667073579"/>
        <bgColor indexed="64"/>
      </patternFill>
    </fill>
    <fill>
      <patternFill patternType="solid">
        <fgColor rgb="FFF587C1"/>
        <bgColor indexed="64"/>
      </patternFill>
    </fill>
    <fill>
      <patternFill patternType="solid">
        <fgColor theme="2"/>
        <bgColor indexed="64"/>
      </patternFill>
    </fill>
    <fill>
      <patternFill patternType="solid">
        <fgColor rgb="FFFF66FF"/>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rgb="FFD0D7E5"/>
      </left>
      <right style="thin">
        <color rgb="FFD0D7E5"/>
      </right>
      <top/>
      <bottom style="thin">
        <color rgb="FFD0D7E5"/>
      </bottom>
      <diagonal/>
    </border>
    <border>
      <left style="thin">
        <color theme="0" tint="-0.34998626667073579"/>
      </left>
      <right style="thin">
        <color theme="0" tint="-0.34998626667073579"/>
      </right>
      <top/>
      <bottom style="thin">
        <color theme="0" tint="-0.34998626667073579"/>
      </bottom>
      <diagonal/>
    </border>
    <border>
      <left style="thin">
        <color rgb="FFD0D7E5"/>
      </left>
      <right style="thin">
        <color rgb="FFD0D7E5"/>
      </right>
      <top style="thin">
        <color rgb="FFD0D7E5"/>
      </top>
      <bottom style="thin">
        <color rgb="FFD0D7E5"/>
      </bottom>
      <diagonal/>
    </border>
    <border>
      <left style="medium">
        <color theme="0"/>
      </left>
      <right style="thin">
        <color indexed="64"/>
      </right>
      <top/>
      <bottom/>
      <diagonal/>
    </border>
    <border>
      <left style="medium">
        <color theme="0"/>
      </left>
      <right style="thin">
        <color indexed="64"/>
      </right>
      <top style="medium">
        <color theme="0"/>
      </top>
      <bottom style="medium">
        <color theme="0"/>
      </bottom>
      <diagonal/>
    </border>
    <border>
      <left style="thin">
        <color indexed="64"/>
      </left>
      <right/>
      <top/>
      <bottom style="medium">
        <color theme="0"/>
      </bottom>
      <diagonal/>
    </border>
    <border>
      <left style="medium">
        <color theme="0"/>
      </left>
      <right style="medium">
        <color theme="0"/>
      </right>
      <top style="medium">
        <color theme="0"/>
      </top>
      <bottom/>
      <diagonal/>
    </border>
  </borders>
  <cellStyleXfs count="68">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0" fillId="0" borderId="0" applyNumberFormat="0" applyFill="0" applyBorder="0" applyAlignment="0" applyProtection="0"/>
    <xf numFmtId="0" fontId="25" fillId="0" borderId="0"/>
    <xf numFmtId="0" fontId="47" fillId="0" borderId="0"/>
    <xf numFmtId="0" fontId="49" fillId="0" borderId="0"/>
    <xf numFmtId="0" fontId="35" fillId="0" borderId="0"/>
    <xf numFmtId="0" fontId="30" fillId="0" borderId="0" applyNumberFormat="0" applyFill="0" applyBorder="0" applyAlignment="0" applyProtection="0"/>
    <xf numFmtId="0" fontId="59" fillId="0" borderId="0" applyNumberFormat="0" applyFill="0" applyBorder="0" applyAlignment="0" applyProtection="0"/>
    <xf numFmtId="0" fontId="3" fillId="0" borderId="0"/>
    <xf numFmtId="0" fontId="3" fillId="0" borderId="0"/>
    <xf numFmtId="0" fontId="49" fillId="0" borderId="0"/>
  </cellStyleXfs>
  <cellXfs count="265">
    <xf numFmtId="0" fontId="0" fillId="0" borderId="0" xfId="0"/>
    <xf numFmtId="0" fontId="22" fillId="0" borderId="20" xfId="4" applyFont="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28" fillId="0" borderId="0" xfId="0" applyFont="1" applyAlignment="1" applyProtection="1">
      <alignment vertical="center"/>
      <protection locked="0"/>
    </xf>
    <xf numFmtId="0" fontId="29" fillId="5" borderId="3" xfId="0" applyFont="1" applyFill="1" applyBorder="1" applyAlignment="1" applyProtection="1">
      <alignment horizontal="center" vertical="center" wrapText="1"/>
      <protection locked="0"/>
    </xf>
    <xf numFmtId="14" fontId="29" fillId="5" borderId="3" xfId="0" applyNumberFormat="1" applyFont="1" applyFill="1" applyBorder="1" applyAlignment="1" applyProtection="1">
      <alignment horizontal="center" vertical="center" wrapText="1"/>
      <protection locked="0"/>
    </xf>
    <xf numFmtId="0" fontId="25" fillId="12" borderId="11" xfId="0" applyFont="1" applyFill="1" applyBorder="1" applyAlignment="1" applyProtection="1">
      <alignment vertical="center"/>
      <protection locked="0"/>
    </xf>
    <xf numFmtId="0" fontId="25" fillId="12" borderId="12" xfId="0" applyFont="1" applyFill="1" applyBorder="1" applyAlignment="1" applyProtection="1">
      <alignment vertical="center"/>
      <protection locked="0"/>
    </xf>
    <xf numFmtId="0" fontId="25" fillId="12" borderId="13" xfId="0" applyFont="1" applyFill="1" applyBorder="1" applyAlignment="1" applyProtection="1">
      <alignment vertical="center"/>
      <protection locked="0"/>
    </xf>
    <xf numFmtId="0" fontId="25" fillId="12" borderId="12" xfId="0" applyFont="1" applyFill="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28" fillId="0" borderId="6" xfId="0" applyFont="1" applyBorder="1" applyAlignment="1" applyProtection="1">
      <alignment horizontal="left" vertical="center"/>
      <protection locked="0"/>
    </xf>
    <xf numFmtId="0" fontId="25" fillId="0" borderId="6" xfId="0" applyFont="1" applyBorder="1" applyAlignment="1" applyProtection="1">
      <alignment horizontal="left" vertical="center"/>
      <protection locked="0"/>
    </xf>
    <xf numFmtId="0" fontId="28" fillId="0" borderId="6" xfId="0" quotePrefix="1"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29"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29" fillId="14"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29" fillId="5" borderId="8" xfId="0" applyFont="1" applyFill="1" applyBorder="1" applyAlignment="1" applyProtection="1">
      <alignment horizontal="center" vertical="center" wrapText="1"/>
      <protection locked="0"/>
    </xf>
    <xf numFmtId="1" fontId="29" fillId="5" borderId="8" xfId="0" applyNumberFormat="1" applyFont="1" applyFill="1" applyBorder="1" applyAlignment="1" applyProtection="1">
      <alignment horizontal="center" vertical="center" wrapText="1"/>
      <protection locked="0"/>
    </xf>
    <xf numFmtId="0" fontId="25" fillId="0" borderId="17" xfId="0" applyFont="1" applyBorder="1" applyAlignment="1" applyProtection="1">
      <alignment vertical="center"/>
      <protection locked="0"/>
    </xf>
    <xf numFmtId="0" fontId="0" fillId="12" borderId="0" xfId="0" applyFill="1" applyProtection="1">
      <protection locked="0"/>
    </xf>
    <xf numFmtId="0" fontId="0" fillId="0" borderId="0" xfId="0" applyProtection="1">
      <protection locked="0"/>
    </xf>
    <xf numFmtId="0" fontId="28" fillId="0" borderId="8" xfId="0" applyFont="1" applyBorder="1" applyAlignment="1" applyProtection="1">
      <alignment horizontal="left" vertical="center"/>
      <protection locked="0"/>
    </xf>
    <xf numFmtId="1" fontId="26" fillId="13" borderId="3" xfId="0" applyNumberFormat="1" applyFont="1" applyFill="1" applyBorder="1" applyAlignment="1" applyProtection="1">
      <alignment horizontal="center" vertical="center" wrapText="1"/>
      <protection locked="0"/>
    </xf>
    <xf numFmtId="0" fontId="27"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14" fontId="22" fillId="0" borderId="20" xfId="4" applyNumberFormat="1" applyFont="1" applyBorder="1" applyAlignment="1" applyProtection="1">
      <alignment horizontal="center" vertical="center" wrapText="1"/>
      <protection locked="0"/>
    </xf>
    <xf numFmtId="0" fontId="22" fillId="15" borderId="0" xfId="60" applyFont="1" applyFill="1" applyAlignment="1">
      <alignment vertical="center"/>
    </xf>
    <xf numFmtId="0" fontId="22" fillId="0" borderId="0" xfId="60" applyFont="1" applyAlignment="1">
      <alignment vertical="center"/>
    </xf>
    <xf numFmtId="0" fontId="38" fillId="15" borderId="0" xfId="60" applyFont="1" applyFill="1" applyAlignment="1">
      <alignment vertical="center"/>
    </xf>
    <xf numFmtId="0" fontId="38" fillId="0" borderId="0" xfId="60" applyFont="1" applyAlignment="1">
      <alignment vertical="center"/>
    </xf>
    <xf numFmtId="0" fontId="22" fillId="15" borderId="0" xfId="60" applyFont="1" applyFill="1" applyAlignment="1">
      <alignment horizontal="left" vertical="center" wrapText="1"/>
    </xf>
    <xf numFmtId="0" fontId="22" fillId="15" borderId="0" xfId="60" applyFont="1" applyFill="1"/>
    <xf numFmtId="0" fontId="22" fillId="0" borderId="0" xfId="60" applyFont="1"/>
    <xf numFmtId="0" fontId="38" fillId="0" borderId="0" xfId="60" applyFont="1"/>
    <xf numFmtId="0" fontId="54" fillId="15" borderId="0" xfId="60" applyFont="1" applyFill="1" applyAlignment="1">
      <alignment vertical="center"/>
    </xf>
    <xf numFmtId="0" fontId="54" fillId="0" borderId="0" xfId="60" applyFont="1" applyAlignment="1">
      <alignment vertical="center"/>
    </xf>
    <xf numFmtId="0" fontId="53" fillId="15" borderId="0" xfId="60" applyFont="1" applyFill="1" applyAlignment="1">
      <alignment vertical="center"/>
    </xf>
    <xf numFmtId="0" fontId="53" fillId="0" borderId="0" xfId="60" applyFont="1" applyAlignment="1">
      <alignment vertical="center"/>
    </xf>
    <xf numFmtId="0" fontId="23" fillId="15" borderId="0" xfId="0" applyFont="1" applyFill="1" applyAlignment="1">
      <alignment vertical="center"/>
    </xf>
    <xf numFmtId="0" fontId="23" fillId="15" borderId="0" xfId="0" applyFont="1" applyFill="1" applyAlignment="1">
      <alignment horizontal="left" vertical="center" indent="22"/>
    </xf>
    <xf numFmtId="0" fontId="46" fillId="15" borderId="0" xfId="58" applyFont="1" applyFill="1" applyAlignment="1" applyProtection="1">
      <alignment horizontal="left" vertical="center"/>
    </xf>
    <xf numFmtId="0" fontId="40" fillId="15" borderId="0" xfId="0" applyFont="1" applyFill="1" applyAlignment="1">
      <alignment horizontal="left" vertical="center"/>
    </xf>
    <xf numFmtId="0" fontId="36" fillId="0" borderId="0" xfId="0" applyFont="1" applyAlignment="1">
      <alignment wrapText="1"/>
    </xf>
    <xf numFmtId="0" fontId="50" fillId="15" borderId="0" xfId="59" applyFont="1" applyFill="1" applyAlignment="1">
      <alignment vertical="center"/>
    </xf>
    <xf numFmtId="0" fontId="51" fillId="15" borderId="0" xfId="59" applyFont="1" applyFill="1" applyAlignment="1">
      <alignment vertical="center"/>
    </xf>
    <xf numFmtId="0" fontId="31" fillId="15" borderId="0" xfId="59" applyFont="1" applyFill="1" applyAlignment="1">
      <alignment vertical="center"/>
    </xf>
    <xf numFmtId="0" fontId="52" fillId="15" borderId="0" xfId="59" applyFont="1" applyFill="1" applyAlignment="1">
      <alignment vertical="center"/>
    </xf>
    <xf numFmtId="0" fontId="36" fillId="15" borderId="0" xfId="0" applyFont="1" applyFill="1" applyAlignment="1">
      <alignment wrapText="1"/>
    </xf>
    <xf numFmtId="0" fontId="24" fillId="11" borderId="20" xfId="4" applyFont="1" applyFill="1" applyBorder="1" applyAlignment="1">
      <alignment horizontal="left" vertical="center" wrapText="1"/>
    </xf>
    <xf numFmtId="0" fontId="49" fillId="11" borderId="27" xfId="59" applyFont="1" applyFill="1" applyBorder="1" applyAlignment="1">
      <alignment horizontal="center" vertical="center"/>
    </xf>
    <xf numFmtId="0" fontId="24" fillId="15" borderId="0" xfId="4" applyFont="1" applyFill="1" applyBorder="1" applyAlignment="1">
      <alignment horizontal="left" vertical="center" wrapText="1"/>
    </xf>
    <xf numFmtId="0" fontId="22" fillId="15" borderId="0" xfId="4" applyFont="1" applyFill="1" applyBorder="1" applyAlignment="1">
      <alignment horizontal="center" vertical="center" wrapText="1"/>
    </xf>
    <xf numFmtId="0" fontId="36" fillId="15" borderId="0" xfId="4" applyFont="1" applyFill="1" applyBorder="1" applyAlignment="1">
      <alignment horizontal="center" vertical="center" wrapText="1"/>
    </xf>
    <xf numFmtId="0" fontId="36" fillId="15" borderId="0" xfId="0" applyFont="1" applyFill="1" applyAlignment="1">
      <alignment vertical="center" wrapText="1"/>
    </xf>
    <xf numFmtId="0" fontId="36" fillId="0" borderId="0" xfId="0" applyFont="1" applyAlignment="1">
      <alignment vertical="center" wrapText="1"/>
    </xf>
    <xf numFmtId="0" fontId="22" fillId="15" borderId="20" xfId="4" applyFont="1" applyFill="1" applyBorder="1" applyAlignment="1">
      <alignment horizontal="center" vertical="center" wrapText="1"/>
    </xf>
    <xf numFmtId="0" fontId="34" fillId="15" borderId="0" xfId="0" applyFont="1" applyFill="1" applyAlignment="1">
      <alignment vertical="center"/>
    </xf>
    <xf numFmtId="0" fontId="24" fillId="15" borderId="0" xfId="0" applyFont="1" applyFill="1" applyAlignment="1">
      <alignment vertical="center"/>
    </xf>
    <xf numFmtId="0" fontId="34" fillId="15" borderId="0" xfId="0" applyFont="1" applyFill="1" applyAlignment="1">
      <alignment horizontal="left" vertical="center"/>
    </xf>
    <xf numFmtId="0" fontId="22" fillId="15" borderId="0" xfId="0" applyFont="1" applyFill="1" applyAlignment="1">
      <alignment vertical="center"/>
    </xf>
    <xf numFmtId="0" fontId="44" fillId="15" borderId="0" xfId="0" applyFont="1" applyFill="1" applyAlignment="1">
      <alignment vertical="center"/>
    </xf>
    <xf numFmtId="0" fontId="22" fillId="16" borderId="20" xfId="4" applyFont="1" applyFill="1" applyBorder="1" applyAlignment="1">
      <alignment horizontal="left" vertical="center" wrapText="1"/>
    </xf>
    <xf numFmtId="0" fontId="24" fillId="15" borderId="0" xfId="0" applyFont="1" applyFill="1" applyAlignment="1">
      <alignment horizontal="left" vertical="center" wrapText="1"/>
    </xf>
    <xf numFmtId="0" fontId="22" fillId="11" borderId="20" xfId="4" applyFont="1" applyFill="1" applyBorder="1" applyAlignment="1">
      <alignment horizontal="left" vertical="center" wrapText="1"/>
    </xf>
    <xf numFmtId="0" fontId="22" fillId="15" borderId="0" xfId="0" applyFont="1" applyFill="1" applyAlignment="1">
      <alignment wrapText="1"/>
    </xf>
    <xf numFmtId="0" fontId="22" fillId="0" borderId="0" xfId="0" applyFont="1" applyAlignment="1">
      <alignment wrapText="1"/>
    </xf>
    <xf numFmtId="0" fontId="38" fillId="15" borderId="0" xfId="0" applyFont="1" applyFill="1"/>
    <xf numFmtId="0" fontId="49" fillId="15" borderId="0" xfId="61" applyFill="1" applyAlignment="1">
      <alignment vertical="center"/>
    </xf>
    <xf numFmtId="0" fontId="49" fillId="0" borderId="0" xfId="61" applyAlignment="1">
      <alignment vertical="center"/>
    </xf>
    <xf numFmtId="0" fontId="44" fillId="15" borderId="0" xfId="62" applyFont="1" applyFill="1" applyAlignment="1">
      <alignment horizontal="center" vertical="center" wrapText="1"/>
    </xf>
    <xf numFmtId="0" fontId="34" fillId="15" borderId="0" xfId="61" applyFont="1" applyFill="1" applyAlignment="1">
      <alignment horizontal="center" vertical="center"/>
    </xf>
    <xf numFmtId="0" fontId="34" fillId="20" borderId="0" xfId="61" applyFont="1" applyFill="1" applyAlignment="1">
      <alignment vertical="center"/>
    </xf>
    <xf numFmtId="0" fontId="37" fillId="15" borderId="0" xfId="62" applyFont="1" applyFill="1" applyAlignment="1">
      <alignment horizontal="left" vertical="center" indent="4"/>
    </xf>
    <xf numFmtId="0" fontId="37" fillId="15" borderId="0" xfId="62" applyFont="1" applyFill="1" applyAlignment="1">
      <alignment vertical="center"/>
    </xf>
    <xf numFmtId="0" fontId="46" fillId="15" borderId="0" xfId="63" applyFont="1" applyFill="1" applyBorder="1" applyAlignment="1" applyProtection="1">
      <alignment vertical="center"/>
    </xf>
    <xf numFmtId="0" fontId="30" fillId="15" borderId="0" xfId="63" applyFill="1" applyBorder="1" applyAlignment="1" applyProtection="1">
      <alignment vertical="center"/>
    </xf>
    <xf numFmtId="0" fontId="57" fillId="15" borderId="0" xfId="63" applyFont="1" applyFill="1" applyBorder="1" applyAlignment="1" applyProtection="1">
      <alignment vertical="center"/>
    </xf>
    <xf numFmtId="0" fontId="48" fillId="15" borderId="0" xfId="61" applyFont="1" applyFill="1" applyAlignment="1">
      <alignment horizontal="center" vertical="center"/>
    </xf>
    <xf numFmtId="0" fontId="38" fillId="15" borderId="0" xfId="62" applyFont="1" applyFill="1" applyAlignment="1">
      <alignment vertical="center" wrapText="1"/>
    </xf>
    <xf numFmtId="0" fontId="58" fillId="20" borderId="0" xfId="63" applyFont="1" applyFill="1" applyAlignment="1" applyProtection="1">
      <alignment horizontal="left" vertical="center"/>
    </xf>
    <xf numFmtId="0" fontId="37" fillId="15" borderId="0" xfId="63" applyFont="1" applyFill="1" applyAlignment="1" applyProtection="1">
      <alignment vertical="center"/>
    </xf>
    <xf numFmtId="0" fontId="23" fillId="15" borderId="0" xfId="61" applyFont="1" applyFill="1" applyAlignment="1">
      <alignment vertical="center"/>
    </xf>
    <xf numFmtId="0" fontId="23" fillId="15" borderId="0" xfId="61" applyFont="1" applyFill="1" applyAlignment="1">
      <alignment horizontal="left" vertical="center"/>
    </xf>
    <xf numFmtId="0" fontId="23" fillId="0" borderId="0" xfId="61" applyFont="1" applyAlignment="1">
      <alignment vertical="center"/>
    </xf>
    <xf numFmtId="0" fontId="23" fillId="15" borderId="0" xfId="61" applyFont="1" applyFill="1" applyAlignment="1">
      <alignment horizontal="left" vertical="center" indent="22"/>
    </xf>
    <xf numFmtId="0" fontId="23" fillId="17" borderId="0" xfId="61" applyFont="1" applyFill="1" applyAlignment="1">
      <alignment vertical="center"/>
    </xf>
    <xf numFmtId="0" fontId="49" fillId="15" borderId="0" xfId="61" applyFill="1" applyAlignment="1">
      <alignment horizontal="left" vertical="center"/>
    </xf>
    <xf numFmtId="0" fontId="49" fillId="17" borderId="0" xfId="61" applyFill="1" applyAlignment="1">
      <alignment vertical="center"/>
    </xf>
    <xf numFmtId="0" fontId="49" fillId="17" borderId="0" xfId="61" applyFill="1" applyAlignment="1">
      <alignment horizontal="left" vertical="center"/>
    </xf>
    <xf numFmtId="0" fontId="1" fillId="0" borderId="0" xfId="31" applyAlignment="1">
      <alignment vertical="center"/>
    </xf>
    <xf numFmtId="0" fontId="62" fillId="0" borderId="0" xfId="31" applyFont="1" applyAlignment="1">
      <alignment horizontal="center" vertical="center"/>
    </xf>
    <xf numFmtId="0" fontId="63" fillId="0" borderId="0" xfId="31" applyFont="1" applyAlignment="1">
      <alignment vertical="center"/>
    </xf>
    <xf numFmtId="0" fontId="62" fillId="0" borderId="0" xfId="31" applyFont="1" applyAlignment="1" applyProtection="1">
      <alignment horizontal="left" vertical="center"/>
      <protection locked="0"/>
    </xf>
    <xf numFmtId="0" fontId="63" fillId="0" borderId="0" xfId="31" applyFont="1" applyAlignment="1" applyProtection="1">
      <alignment vertical="center"/>
      <protection locked="0"/>
    </xf>
    <xf numFmtId="0" fontId="5" fillId="0" borderId="0" xfId="31" applyFont="1" applyAlignment="1" applyProtection="1">
      <alignment vertical="center"/>
      <protection locked="0"/>
    </xf>
    <xf numFmtId="0" fontId="5" fillId="0" borderId="0" xfId="31" applyFont="1" applyAlignment="1">
      <alignment vertical="center"/>
    </xf>
    <xf numFmtId="0" fontId="5" fillId="0" borderId="0" xfId="31" applyFont="1" applyAlignment="1">
      <alignment horizontal="center" vertical="center"/>
    </xf>
    <xf numFmtId="0" fontId="64" fillId="5" borderId="3" xfId="31" applyFont="1" applyFill="1" applyBorder="1" applyAlignment="1">
      <alignment horizontal="center" vertical="center" wrapText="1"/>
    </xf>
    <xf numFmtId="1" fontId="64" fillId="0" borderId="3" xfId="31" applyNumberFormat="1" applyFont="1" applyBorder="1" applyAlignment="1">
      <alignment horizontal="center" vertical="center" wrapText="1"/>
    </xf>
    <xf numFmtId="1" fontId="64" fillId="21" borderId="3" xfId="31" applyNumberFormat="1" applyFont="1" applyFill="1" applyBorder="1" applyAlignment="1">
      <alignment horizontal="center" vertical="center" wrapText="1"/>
    </xf>
    <xf numFmtId="0" fontId="64" fillId="0" borderId="0" xfId="31" applyFont="1" applyAlignment="1">
      <alignment horizontal="center" vertical="center" wrapText="1"/>
    </xf>
    <xf numFmtId="1" fontId="39" fillId="11" borderId="3" xfId="31" applyNumberFormat="1" applyFont="1" applyFill="1" applyBorder="1" applyAlignment="1">
      <alignment horizontal="center" vertical="center" wrapText="1"/>
    </xf>
    <xf numFmtId="0" fontId="39" fillId="11" borderId="3" xfId="31" applyFont="1" applyFill="1" applyBorder="1" applyAlignment="1">
      <alignment horizontal="center" vertical="center" wrapText="1"/>
    </xf>
    <xf numFmtId="1" fontId="39" fillId="11" borderId="3" xfId="31" quotePrefix="1" applyNumberFormat="1" applyFont="1" applyFill="1" applyBorder="1" applyAlignment="1">
      <alignment horizontal="center" vertical="center" wrapText="1"/>
    </xf>
    <xf numFmtId="1" fontId="39" fillId="21" borderId="3" xfId="31" quotePrefix="1" applyNumberFormat="1" applyFont="1" applyFill="1" applyBorder="1" applyAlignment="1">
      <alignment horizontal="center" vertical="center" wrapText="1"/>
    </xf>
    <xf numFmtId="0" fontId="65" fillId="0" borderId="32" xfId="31" applyFont="1" applyBorder="1" applyAlignment="1" applyProtection="1">
      <alignment horizontal="center" vertical="top" wrapText="1"/>
      <protection locked="0"/>
    </xf>
    <xf numFmtId="0" fontId="65" fillId="0" borderId="32" xfId="31" applyFont="1" applyBorder="1" applyAlignment="1" applyProtection="1">
      <alignment vertical="center" wrapText="1"/>
      <protection locked="0"/>
    </xf>
    <xf numFmtId="0" fontId="65" fillId="0" borderId="32" xfId="31" applyFont="1" applyBorder="1" applyAlignment="1" applyProtection="1">
      <alignment horizontal="center" vertical="center" wrapText="1"/>
      <protection locked="0"/>
    </xf>
    <xf numFmtId="0" fontId="38" fillId="11" borderId="33" xfId="31" applyFont="1" applyFill="1" applyBorder="1" applyAlignment="1" applyProtection="1">
      <alignment horizontal="left" vertical="top"/>
      <protection locked="0"/>
    </xf>
    <xf numFmtId="0" fontId="1" fillId="0" borderId="0" xfId="31"/>
    <xf numFmtId="0" fontId="65" fillId="0" borderId="34" xfId="31" applyFont="1" applyBorder="1" applyAlignment="1" applyProtection="1">
      <alignment horizontal="center" vertical="top" wrapText="1"/>
      <protection locked="0"/>
    </xf>
    <xf numFmtId="0" fontId="65" fillId="0" borderId="34" xfId="31" applyFont="1" applyBorder="1" applyAlignment="1" applyProtection="1">
      <alignment vertical="center" wrapText="1"/>
      <protection locked="0"/>
    </xf>
    <xf numFmtId="0" fontId="65" fillId="0" borderId="34" xfId="31" applyFont="1" applyBorder="1" applyAlignment="1" applyProtection="1">
      <alignment horizontal="center" vertical="center" wrapText="1"/>
      <protection locked="0"/>
    </xf>
    <xf numFmtId="0" fontId="38" fillId="11" borderId="30" xfId="31" applyFont="1" applyFill="1" applyBorder="1" applyAlignment="1" applyProtection="1">
      <alignment horizontal="left" vertical="top"/>
      <protection locked="0"/>
    </xf>
    <xf numFmtId="0" fontId="66" fillId="0" borderId="34" xfId="31" applyFont="1" applyBorder="1" applyAlignment="1" applyProtection="1">
      <alignment horizontal="center" vertical="top" wrapText="1"/>
      <protection locked="0"/>
    </xf>
    <xf numFmtId="0" fontId="66" fillId="0" borderId="34" xfId="31" applyFont="1" applyBorder="1" applyAlignment="1" applyProtection="1">
      <alignment vertical="center" wrapText="1"/>
      <protection locked="0"/>
    </xf>
    <xf numFmtId="0" fontId="66" fillId="0" borderId="34" xfId="31" applyFont="1" applyBorder="1" applyAlignment="1" applyProtection="1">
      <alignment horizontal="center" vertical="center" wrapText="1"/>
      <protection locked="0"/>
    </xf>
    <xf numFmtId="0" fontId="67" fillId="0" borderId="31" xfId="31" applyFont="1" applyBorder="1" applyAlignment="1">
      <alignment vertical="top" wrapText="1"/>
    </xf>
    <xf numFmtId="0" fontId="67" fillId="0" borderId="31" xfId="31" applyFont="1" applyBorder="1" applyAlignment="1">
      <alignment vertical="top"/>
    </xf>
    <xf numFmtId="0" fontId="67" fillId="0" borderId="31" xfId="31" applyFont="1" applyBorder="1" applyAlignment="1">
      <alignment horizontal="center" vertical="center" wrapText="1"/>
    </xf>
    <xf numFmtId="0" fontId="67" fillId="0" borderId="0" xfId="31" applyFont="1"/>
    <xf numFmtId="0" fontId="67" fillId="0" borderId="0" xfId="31" applyFont="1" applyAlignment="1">
      <alignment horizontal="center" vertical="center" wrapText="1"/>
    </xf>
    <xf numFmtId="0" fontId="68" fillId="0" borderId="0" xfId="31" applyFont="1" applyAlignment="1">
      <alignment vertical="top"/>
    </xf>
    <xf numFmtId="0" fontId="67" fillId="0" borderId="0" xfId="31" applyFont="1" applyAlignment="1">
      <alignment vertical="top" wrapText="1"/>
    </xf>
    <xf numFmtId="0" fontId="69" fillId="0" borderId="0" xfId="65" applyFont="1" applyAlignment="1">
      <alignment vertical="top"/>
    </xf>
    <xf numFmtId="0" fontId="71" fillId="0" borderId="0" xfId="31" applyFont="1" applyAlignment="1">
      <alignment vertical="top"/>
    </xf>
    <xf numFmtId="0" fontId="71" fillId="0" borderId="0" xfId="31" applyFont="1" applyAlignment="1">
      <alignment horizontal="center" vertical="center" wrapText="1"/>
    </xf>
    <xf numFmtId="0" fontId="72" fillId="0" borderId="0" xfId="65" applyFont="1" applyAlignment="1">
      <alignment vertical="top"/>
    </xf>
    <xf numFmtId="0" fontId="73" fillId="0" borderId="0" xfId="31" applyFont="1" applyAlignment="1">
      <alignment wrapText="1"/>
    </xf>
    <xf numFmtId="0" fontId="67" fillId="0" borderId="0" xfId="31" applyFont="1" applyAlignment="1">
      <alignment vertical="top"/>
    </xf>
    <xf numFmtId="0" fontId="75" fillId="0" borderId="0" xfId="66" applyFont="1" applyAlignment="1">
      <alignment vertical="top"/>
    </xf>
    <xf numFmtId="0" fontId="76" fillId="0" borderId="0" xfId="31" applyFont="1" applyAlignment="1">
      <alignment horizontal="center" vertical="center" wrapText="1"/>
    </xf>
    <xf numFmtId="0" fontId="69" fillId="0" borderId="0" xfId="65" applyFont="1" applyAlignment="1">
      <alignment vertical="top" wrapText="1"/>
    </xf>
    <xf numFmtId="0" fontId="77" fillId="0" borderId="0" xfId="65" applyFont="1" applyAlignment="1">
      <alignment vertical="top"/>
    </xf>
    <xf numFmtId="0" fontId="76" fillId="0" borderId="0" xfId="31" applyFont="1"/>
    <xf numFmtId="0" fontId="68" fillId="0" borderId="0" xfId="66" applyFont="1" applyAlignment="1">
      <alignment vertical="top"/>
    </xf>
    <xf numFmtId="0" fontId="77" fillId="0" borderId="0" xfId="31" applyFont="1" applyAlignment="1">
      <alignment vertical="top"/>
    </xf>
    <xf numFmtId="0" fontId="1" fillId="0" borderId="0" xfId="31" applyAlignment="1">
      <alignment vertical="top" wrapText="1"/>
    </xf>
    <xf numFmtId="0" fontId="1" fillId="0" borderId="0" xfId="31" applyAlignment="1">
      <alignment horizontal="center" vertical="center" wrapText="1"/>
    </xf>
    <xf numFmtId="0" fontId="22" fillId="0" borderId="0" xfId="67" applyFont="1"/>
    <xf numFmtId="0" fontId="22" fillId="15" borderId="0" xfId="67" applyFont="1" applyFill="1"/>
    <xf numFmtId="0" fontId="22" fillId="15" borderId="0" xfId="67" applyFont="1" applyFill="1" applyAlignment="1">
      <alignment vertical="center"/>
    </xf>
    <xf numFmtId="0" fontId="32" fillId="15" borderId="0" xfId="67" applyFont="1" applyFill="1" applyAlignment="1">
      <alignment horizontal="center" vertical="center"/>
    </xf>
    <xf numFmtId="0" fontId="22" fillId="0" borderId="0" xfId="67" applyFont="1" applyAlignment="1">
      <alignment vertical="center"/>
    </xf>
    <xf numFmtId="0" fontId="24" fillId="15" borderId="3" xfId="67" applyFont="1" applyFill="1" applyBorder="1" applyAlignment="1">
      <alignment horizontal="left" vertical="center"/>
    </xf>
    <xf numFmtId="0" fontId="24" fillId="15" borderId="0" xfId="67" applyFont="1" applyFill="1" applyAlignment="1">
      <alignment horizontal="left" vertical="center"/>
    </xf>
    <xf numFmtId="0" fontId="22" fillId="15" borderId="0" xfId="67" applyFont="1" applyFill="1" applyAlignment="1">
      <alignment horizontal="justify" vertical="center" wrapText="1"/>
    </xf>
    <xf numFmtId="0" fontId="49" fillId="15" borderId="35" xfId="67" applyFill="1" applyBorder="1" applyAlignment="1">
      <alignment vertical="top"/>
    </xf>
    <xf numFmtId="0" fontId="31" fillId="15" borderId="23" xfId="67" applyFont="1" applyFill="1" applyBorder="1" applyAlignment="1">
      <alignment vertical="top"/>
    </xf>
    <xf numFmtId="0" fontId="31" fillId="15" borderId="22" xfId="67" applyFont="1" applyFill="1" applyBorder="1" applyAlignment="1">
      <alignment vertical="top"/>
    </xf>
    <xf numFmtId="0" fontId="22" fillId="15" borderId="23" xfId="67" applyFont="1" applyFill="1" applyBorder="1" applyAlignment="1">
      <alignment vertical="top" wrapText="1"/>
    </xf>
    <xf numFmtId="0" fontId="49" fillId="15" borderId="36" xfId="67" applyFill="1" applyBorder="1" applyAlignment="1">
      <alignment vertical="top"/>
    </xf>
    <xf numFmtId="0" fontId="31" fillId="15" borderId="19" xfId="67" applyFont="1" applyFill="1" applyBorder="1" applyAlignment="1">
      <alignment vertical="top"/>
    </xf>
    <xf numFmtId="0" fontId="31" fillId="15" borderId="24" xfId="67" applyFont="1" applyFill="1" applyBorder="1" applyAlignment="1">
      <alignment vertical="top"/>
    </xf>
    <xf numFmtId="0" fontId="22" fillId="15" borderId="19" xfId="67" applyFont="1" applyFill="1" applyBorder="1" applyAlignment="1">
      <alignment vertical="top" wrapText="1"/>
    </xf>
    <xf numFmtId="0" fontId="33" fillId="15" borderId="19" xfId="67" applyFont="1" applyFill="1" applyBorder="1" applyAlignment="1">
      <alignment vertical="top" wrapText="1"/>
    </xf>
    <xf numFmtId="0" fontId="24" fillId="15" borderId="24" xfId="67" applyFont="1" applyFill="1" applyBorder="1" applyAlignment="1">
      <alignment vertical="top"/>
    </xf>
    <xf numFmtId="0" fontId="31" fillId="15" borderId="0" xfId="67" applyFont="1" applyFill="1" applyAlignment="1">
      <alignment horizontal="left" vertical="top"/>
    </xf>
    <xf numFmtId="0" fontId="31" fillId="15" borderId="25" xfId="67" applyFont="1" applyFill="1" applyBorder="1" applyAlignment="1">
      <alignment vertical="top"/>
    </xf>
    <xf numFmtId="0" fontId="22" fillId="15" borderId="26" xfId="67" applyFont="1" applyFill="1" applyBorder="1" applyAlignment="1">
      <alignment vertical="top" wrapText="1"/>
    </xf>
    <xf numFmtId="0" fontId="22" fillId="15" borderId="26" xfId="31" applyFont="1" applyFill="1" applyBorder="1" applyAlignment="1">
      <alignment vertical="top" wrapText="1"/>
    </xf>
    <xf numFmtId="0" fontId="25" fillId="15" borderId="0" xfId="61" applyFont="1" applyFill="1" applyAlignment="1">
      <alignment horizontal="justify" vertical="center"/>
    </xf>
    <xf numFmtId="0" fontId="49" fillId="0" borderId="0" xfId="61" applyAlignment="1">
      <alignment vertical="center" wrapText="1"/>
    </xf>
    <xf numFmtId="0" fontId="24" fillId="21" borderId="18" xfId="61" applyFont="1" applyFill="1" applyBorder="1" applyAlignment="1">
      <alignment horizontal="left" vertical="center" wrapText="1"/>
    </xf>
    <xf numFmtId="0" fontId="49" fillId="0" borderId="0" xfId="61" applyAlignment="1">
      <alignment vertical="top"/>
    </xf>
    <xf numFmtId="0" fontId="38" fillId="15" borderId="0" xfId="0" applyFont="1" applyFill="1" applyAlignment="1">
      <alignment horizontal="left" vertical="center"/>
    </xf>
    <xf numFmtId="0" fontId="60" fillId="0" borderId="0" xfId="31" applyFont="1" applyAlignment="1">
      <alignment vertical="center"/>
    </xf>
    <xf numFmtId="0" fontId="82" fillId="0" borderId="0" xfId="31" applyFont="1"/>
    <xf numFmtId="0" fontId="82" fillId="0" borderId="0" xfId="31" applyFont="1" applyAlignment="1">
      <alignment vertical="top"/>
    </xf>
    <xf numFmtId="0" fontId="77" fillId="0" borderId="0" xfId="31" applyFont="1" applyAlignment="1" applyProtection="1">
      <alignment vertical="center"/>
      <protection locked="0"/>
    </xf>
    <xf numFmtId="0" fontId="83" fillId="0" borderId="0" xfId="31" applyFont="1"/>
    <xf numFmtId="0" fontId="84" fillId="0" borderId="0" xfId="31" applyFont="1" applyAlignment="1">
      <alignment vertical="top"/>
    </xf>
    <xf numFmtId="0" fontId="84" fillId="0" borderId="0" xfId="31" applyFont="1" applyAlignment="1">
      <alignment vertical="top" wrapText="1"/>
    </xf>
    <xf numFmtId="0" fontId="84" fillId="0" borderId="0" xfId="31" applyFont="1"/>
    <xf numFmtId="0" fontId="1" fillId="0" borderId="0" xfId="31" applyAlignment="1" applyProtection="1">
      <alignment horizontal="left" vertical="center"/>
      <protection locked="0"/>
    </xf>
    <xf numFmtId="0" fontId="1" fillId="0" borderId="0" xfId="31" applyAlignment="1" applyProtection="1">
      <alignment vertical="center"/>
      <protection locked="0"/>
    </xf>
    <xf numFmtId="0" fontId="67" fillId="0" borderId="0" xfId="31" applyFont="1" applyAlignment="1" applyProtection="1">
      <alignment vertical="center"/>
      <protection locked="0"/>
    </xf>
    <xf numFmtId="0" fontId="36" fillId="0" borderId="0" xfId="31" applyFont="1" applyAlignment="1" applyProtection="1">
      <alignment horizontal="right" vertical="center"/>
      <protection locked="0"/>
    </xf>
    <xf numFmtId="0" fontId="36" fillId="0" borderId="0" xfId="31" applyFont="1" applyAlignment="1" applyProtection="1">
      <alignment horizontal="left" vertical="center"/>
      <protection locked="0"/>
    </xf>
    <xf numFmtId="0" fontId="65" fillId="0" borderId="32" xfId="31" applyFont="1" applyBorder="1" applyAlignment="1" applyProtection="1">
      <alignment vertical="top" wrapText="1"/>
      <protection locked="0"/>
    </xf>
    <xf numFmtId="0" fontId="65" fillId="0" borderId="32" xfId="31" applyFont="1" applyBorder="1" applyAlignment="1">
      <alignment vertical="top" wrapText="1"/>
    </xf>
    <xf numFmtId="1" fontId="65" fillId="0" borderId="32" xfId="31" applyNumberFormat="1" applyFont="1" applyBorder="1" applyAlignment="1" applyProtection="1">
      <alignment vertical="top" wrapText="1"/>
      <protection locked="0"/>
    </xf>
    <xf numFmtId="0" fontId="1" fillId="0" borderId="0" xfId="31" applyAlignment="1" applyProtection="1">
      <alignment vertical="top" wrapText="1"/>
      <protection locked="0"/>
    </xf>
    <xf numFmtId="0" fontId="65" fillId="0" borderId="32" xfId="31" applyFont="1" applyBorder="1" applyAlignment="1">
      <alignment horizontal="center" vertical="top" wrapText="1"/>
    </xf>
    <xf numFmtId="0" fontId="65" fillId="11" borderId="32" xfId="31" applyFont="1" applyFill="1" applyBorder="1" applyAlignment="1">
      <alignment horizontal="center" vertical="top" wrapText="1"/>
    </xf>
    <xf numFmtId="9" fontId="65" fillId="0" borderId="32" xfId="31" applyNumberFormat="1" applyFont="1" applyBorder="1" applyAlignment="1" applyProtection="1">
      <alignment vertical="top" wrapText="1"/>
      <protection locked="0"/>
    </xf>
    <xf numFmtId="0" fontId="65" fillId="0" borderId="34" xfId="31" applyFont="1" applyBorder="1" applyAlignment="1" applyProtection="1">
      <alignment vertical="top" wrapText="1"/>
      <protection locked="0"/>
    </xf>
    <xf numFmtId="1" fontId="65" fillId="0" borderId="34" xfId="31" applyNumberFormat="1" applyFont="1" applyBorder="1" applyAlignment="1" applyProtection="1">
      <alignment vertical="top" wrapText="1"/>
      <protection locked="0"/>
    </xf>
    <xf numFmtId="0" fontId="65" fillId="0" borderId="34" xfId="31" applyFont="1" applyBorder="1" applyAlignment="1">
      <alignment horizontal="center" vertical="top" wrapText="1"/>
    </xf>
    <xf numFmtId="0" fontId="65" fillId="11" borderId="34" xfId="31" applyFont="1" applyFill="1" applyBorder="1" applyAlignment="1">
      <alignment horizontal="center" vertical="top" wrapText="1"/>
    </xf>
    <xf numFmtId="9" fontId="65" fillId="0" borderId="34" xfId="31" applyNumberFormat="1" applyFont="1" applyBorder="1" applyAlignment="1" applyProtection="1">
      <alignment vertical="top" wrapText="1"/>
      <protection locked="0"/>
    </xf>
    <xf numFmtId="0" fontId="66" fillId="0" borderId="34" xfId="31" applyFont="1" applyBorder="1" applyAlignment="1" applyProtection="1">
      <alignment vertical="top" wrapText="1"/>
      <protection locked="0"/>
    </xf>
    <xf numFmtId="0" fontId="66" fillId="0" borderId="34" xfId="31" applyFont="1" applyBorder="1" applyAlignment="1">
      <alignment horizontal="center" vertical="top" wrapText="1"/>
    </xf>
    <xf numFmtId="0" fontId="66" fillId="11" borderId="34" xfId="31" applyFont="1" applyFill="1" applyBorder="1" applyAlignment="1">
      <alignment horizontal="center" vertical="top" wrapText="1"/>
    </xf>
    <xf numFmtId="9" fontId="66" fillId="0" borderId="34" xfId="31" applyNumberFormat="1" applyFont="1" applyBorder="1" applyAlignment="1" applyProtection="1">
      <alignment vertical="top" wrapText="1"/>
      <protection locked="0"/>
    </xf>
    <xf numFmtId="0" fontId="0" fillId="15" borderId="36" xfId="67" applyFont="1" applyFill="1" applyBorder="1" applyAlignment="1">
      <alignment vertical="top"/>
    </xf>
    <xf numFmtId="0" fontId="31" fillId="15" borderId="36" xfId="67" applyFont="1" applyFill="1" applyBorder="1" applyAlignment="1">
      <alignment vertical="top"/>
    </xf>
    <xf numFmtId="0" fontId="30" fillId="15" borderId="0" xfId="58" applyFill="1" applyAlignment="1" applyProtection="1">
      <alignment horizontal="left" vertical="center"/>
    </xf>
    <xf numFmtId="0" fontId="30" fillId="15" borderId="0" xfId="58" applyFill="1" applyAlignment="1" applyProtection="1">
      <alignment vertical="center"/>
    </xf>
    <xf numFmtId="0" fontId="79" fillId="0" borderId="21" xfId="4" applyFont="1" applyBorder="1" applyAlignment="1">
      <alignment horizontal="center" vertical="center" wrapText="1"/>
    </xf>
    <xf numFmtId="0" fontId="33" fillId="15" borderId="26" xfId="31" applyFont="1" applyFill="1" applyBorder="1" applyAlignment="1">
      <alignment vertical="top" wrapText="1"/>
    </xf>
    <xf numFmtId="0" fontId="89" fillId="15" borderId="19" xfId="67" applyFont="1" applyFill="1" applyBorder="1" applyAlignment="1">
      <alignment vertical="top" wrapText="1"/>
    </xf>
    <xf numFmtId="0" fontId="66" fillId="0" borderId="34" xfId="0" applyFont="1" applyBorder="1" applyAlignment="1">
      <alignment vertical="center" wrapText="1"/>
    </xf>
    <xf numFmtId="0" fontId="89" fillId="0" borderId="0" xfId="0" applyFont="1"/>
    <xf numFmtId="0" fontId="90" fillId="15" borderId="26" xfId="31" applyFont="1" applyFill="1" applyBorder="1" applyAlignment="1">
      <alignment vertical="top" wrapText="1"/>
    </xf>
    <xf numFmtId="0" fontId="91" fillId="5" borderId="3" xfId="31" applyFont="1" applyFill="1" applyBorder="1" applyAlignment="1">
      <alignment horizontal="center" vertical="center" wrapText="1"/>
    </xf>
    <xf numFmtId="0" fontId="87" fillId="15" borderId="19" xfId="67" applyFont="1" applyFill="1" applyBorder="1" applyAlignment="1">
      <alignment vertical="top" wrapText="1"/>
    </xf>
    <xf numFmtId="0" fontId="24" fillId="21" borderId="38" xfId="61" applyFont="1" applyFill="1" applyBorder="1" applyAlignment="1">
      <alignment horizontal="left" vertical="center" wrapText="1"/>
    </xf>
    <xf numFmtId="0" fontId="93" fillId="0" borderId="0" xfId="0" applyFont="1"/>
    <xf numFmtId="0" fontId="38" fillId="15" borderId="0" xfId="0" applyFont="1" applyFill="1" applyAlignment="1">
      <alignment horizontal="left" vertical="center"/>
    </xf>
    <xf numFmtId="0" fontId="34" fillId="20" borderId="0" xfId="61" applyFont="1" applyFill="1" applyAlignment="1">
      <alignment vertical="center"/>
    </xf>
    <xf numFmtId="0" fontId="41" fillId="21" borderId="0" xfId="61" applyFont="1" applyFill="1" applyAlignment="1">
      <alignment horizontal="center" wrapText="1"/>
    </xf>
    <xf numFmtId="0" fontId="55" fillId="21" borderId="0" xfId="61" applyFont="1" applyFill="1" applyAlignment="1">
      <alignment horizontal="center" vertical="top" wrapText="1"/>
    </xf>
    <xf numFmtId="0" fontId="34" fillId="18" borderId="0" xfId="61" applyFont="1" applyFill="1" applyAlignment="1">
      <alignment horizontal="center" vertical="center"/>
    </xf>
    <xf numFmtId="0" fontId="34" fillId="19" borderId="0" xfId="61" applyFont="1" applyFill="1" applyAlignment="1">
      <alignment horizontal="center" vertical="center"/>
    </xf>
    <xf numFmtId="0" fontId="38" fillId="15" borderId="0" xfId="60" applyFont="1" applyFill="1" applyAlignment="1">
      <alignment horizontal="left" vertical="center" wrapText="1"/>
    </xf>
    <xf numFmtId="0" fontId="45" fillId="15" borderId="0" xfId="60" applyFont="1" applyFill="1" applyAlignment="1">
      <alignment horizontal="left" vertical="center"/>
    </xf>
    <xf numFmtId="0" fontId="22" fillId="15" borderId="0" xfId="60" applyFont="1" applyFill="1" applyAlignment="1">
      <alignment horizontal="left" vertical="center" wrapText="1"/>
    </xf>
    <xf numFmtId="0" fontId="38" fillId="15" borderId="0" xfId="62" applyFont="1" applyFill="1" applyAlignment="1">
      <alignment horizontal="left" vertical="center" wrapText="1"/>
    </xf>
    <xf numFmtId="0" fontId="53" fillId="15" borderId="0" xfId="60" applyFont="1" applyFill="1" applyAlignment="1">
      <alignment horizontal="left" vertical="center" wrapText="1"/>
    </xf>
    <xf numFmtId="0" fontId="53" fillId="15" borderId="0" xfId="60" applyFont="1" applyFill="1" applyAlignment="1">
      <alignment horizontal="left" vertical="center"/>
    </xf>
    <xf numFmtId="0" fontId="53" fillId="15" borderId="0" xfId="62" applyFont="1" applyFill="1" applyAlignment="1">
      <alignment horizontal="left" vertical="center" wrapText="1"/>
    </xf>
    <xf numFmtId="0" fontId="23" fillId="15" borderId="0" xfId="61" applyFont="1" applyFill="1" applyAlignment="1">
      <alignment horizontal="left" vertical="center"/>
    </xf>
    <xf numFmtId="0" fontId="40" fillId="15" borderId="0" xfId="0" applyFont="1" applyFill="1" applyAlignment="1">
      <alignment horizontal="left" vertical="center" wrapText="1"/>
    </xf>
    <xf numFmtId="0" fontId="24" fillId="15" borderId="0" xfId="0" applyFont="1" applyFill="1" applyAlignment="1">
      <alignment horizontal="left" vertical="center"/>
    </xf>
    <xf numFmtId="0" fontId="60" fillId="21" borderId="11" xfId="31" applyFont="1" applyFill="1" applyBorder="1" applyAlignment="1">
      <alignment horizontal="center" vertical="center"/>
    </xf>
    <xf numFmtId="0" fontId="60" fillId="21" borderId="31" xfId="31" applyFont="1" applyFill="1" applyBorder="1" applyAlignment="1">
      <alignment horizontal="center" vertical="center"/>
    </xf>
    <xf numFmtId="0" fontId="5" fillId="0" borderId="0" xfId="31" applyFont="1" applyAlignment="1">
      <alignment horizontal="center" vertical="center"/>
    </xf>
    <xf numFmtId="0" fontId="67" fillId="0" borderId="0" xfId="31" applyFont="1" applyAlignment="1">
      <alignment horizontal="left" vertical="top" wrapText="1"/>
    </xf>
    <xf numFmtId="0" fontId="74" fillId="0" borderId="0" xfId="64" applyFont="1" applyFill="1" applyAlignment="1" applyProtection="1">
      <alignment horizontal="left" vertical="top" wrapText="1"/>
    </xf>
    <xf numFmtId="0" fontId="62" fillId="0" borderId="0" xfId="31" applyFont="1" applyAlignment="1">
      <alignment horizontal="center" vertical="center"/>
    </xf>
    <xf numFmtId="1" fontId="64" fillId="21" borderId="3" xfId="31" applyNumberFormat="1" applyFont="1" applyFill="1" applyBorder="1" applyAlignment="1">
      <alignment horizontal="center" vertical="center" wrapText="1"/>
    </xf>
    <xf numFmtId="1" fontId="39" fillId="21" borderId="3" xfId="31" quotePrefix="1" applyNumberFormat="1" applyFont="1" applyFill="1" applyBorder="1" applyAlignment="1">
      <alignment horizontal="center" vertical="center" wrapText="1"/>
    </xf>
    <xf numFmtId="0" fontId="70" fillId="0" borderId="0" xfId="64" applyFont="1" applyFill="1" applyAlignment="1" applyProtection="1">
      <alignment horizontal="left" vertical="top" wrapText="1"/>
    </xf>
    <xf numFmtId="0" fontId="61" fillId="0" borderId="0" xfId="31" applyFont="1" applyAlignment="1">
      <alignment horizontal="center" vertical="center"/>
    </xf>
    <xf numFmtId="0" fontId="24" fillId="15" borderId="37" xfId="67" applyFont="1" applyFill="1" applyBorder="1" applyAlignment="1">
      <alignment horizontal="left" vertical="top" wrapText="1"/>
    </xf>
    <xf numFmtId="0" fontId="24" fillId="15" borderId="29" xfId="67" applyFont="1" applyFill="1" applyBorder="1" applyAlignment="1">
      <alignment horizontal="left" vertical="top" wrapText="1"/>
    </xf>
    <xf numFmtId="0" fontId="45" fillId="23" borderId="0" xfId="67" applyFont="1" applyFill="1" applyAlignment="1">
      <alignment horizontal="center" vertical="center"/>
    </xf>
    <xf numFmtId="0" fontId="49" fillId="22" borderId="28" xfId="61" applyFill="1" applyBorder="1" applyAlignment="1">
      <alignment horizontal="left" vertical="top" wrapText="1"/>
    </xf>
    <xf numFmtId="0" fontId="49" fillId="22" borderId="0" xfId="61" applyFill="1" applyAlignment="1">
      <alignment horizontal="left" vertical="top" wrapText="1"/>
    </xf>
    <xf numFmtId="0" fontId="49" fillId="22" borderId="29" xfId="61" applyFill="1" applyBorder="1" applyAlignment="1">
      <alignment horizontal="left" vertical="top" wrapText="1"/>
    </xf>
    <xf numFmtId="0" fontId="45" fillId="21" borderId="0" xfId="61" applyFont="1" applyFill="1" applyAlignment="1">
      <alignment horizontal="center" vertical="center" wrapText="1"/>
    </xf>
    <xf numFmtId="0" fontId="49" fillId="0" borderId="0" xfId="61" applyAlignment="1">
      <alignment vertical="top" wrapText="1"/>
    </xf>
    <xf numFmtId="0" fontId="49" fillId="15" borderId="28" xfId="61" applyFill="1" applyBorder="1" applyAlignment="1">
      <alignment horizontal="left" vertical="top" wrapText="1"/>
    </xf>
    <xf numFmtId="0" fontId="49" fillId="15" borderId="0" xfId="61" applyFill="1" applyAlignment="1">
      <alignment horizontal="left" vertical="top" wrapText="1"/>
    </xf>
    <xf numFmtId="0" fontId="49" fillId="15" borderId="29" xfId="61" applyFill="1" applyBorder="1" applyAlignment="1">
      <alignment horizontal="left" vertical="top" wrapText="1"/>
    </xf>
  </cellXfs>
  <cellStyles count="68">
    <cellStyle name="bin" xfId="1" xr:uid="{00000000-0005-0000-0000-000000000000}"/>
    <cellStyle name="bin 2" xfId="2" xr:uid="{00000000-0005-0000-0000-000001000000}"/>
    <cellStyle name="blue" xfId="3" xr:uid="{00000000-0005-0000-0000-000002000000}"/>
    <cellStyle name="cell" xfId="4" xr:uid="{00000000-0005-0000-0000-000003000000}"/>
    <cellStyle name="Col&amp;RowHeadings" xfId="5" xr:uid="{00000000-0005-0000-0000-000004000000}"/>
    <cellStyle name="ColCodes" xfId="6" xr:uid="{00000000-0005-0000-0000-000005000000}"/>
    <cellStyle name="ColTitles" xfId="7" xr:uid="{00000000-0005-0000-0000-000006000000}"/>
    <cellStyle name="ColTitles 2" xfId="8" xr:uid="{00000000-0005-0000-0000-000007000000}"/>
    <cellStyle name="column" xfId="9" xr:uid="{00000000-0005-0000-0000-000008000000}"/>
    <cellStyle name="DataEntryCells" xfId="10" xr:uid="{00000000-0005-0000-0000-000009000000}"/>
    <cellStyle name="DataEntryCells 2" xfId="11" xr:uid="{00000000-0005-0000-0000-00000A000000}"/>
    <cellStyle name="ErrRpt_DataEntryCells" xfId="12" xr:uid="{00000000-0005-0000-0000-00000B000000}"/>
    <cellStyle name="ErrRpt-DataEntryCells" xfId="13" xr:uid="{00000000-0005-0000-0000-00000C000000}"/>
    <cellStyle name="ErrRpt-DataEntryCells 2" xfId="14" xr:uid="{00000000-0005-0000-0000-00000D000000}"/>
    <cellStyle name="ErrRpt-GreyBackground" xfId="15" xr:uid="{00000000-0005-0000-0000-00000E000000}"/>
    <cellStyle name="ErrRpt-GreyBackground 2" xfId="16" xr:uid="{00000000-0005-0000-0000-00000F000000}"/>
    <cellStyle name="formula" xfId="17" xr:uid="{00000000-0005-0000-0000-000010000000}"/>
    <cellStyle name="gap" xfId="18" xr:uid="{00000000-0005-0000-0000-000011000000}"/>
    <cellStyle name="GreyBackground" xfId="19" xr:uid="{00000000-0005-0000-0000-000012000000}"/>
    <cellStyle name="Header1" xfId="20" xr:uid="{00000000-0005-0000-0000-000013000000}"/>
    <cellStyle name="Header2" xfId="21" xr:uid="{00000000-0005-0000-0000-000014000000}"/>
    <cellStyle name="Hyperlink" xfId="58" builtinId="8"/>
    <cellStyle name="Hyperlink 2" xfId="63" xr:uid="{00000000-0005-0000-0000-000016000000}"/>
    <cellStyle name="Hyperlink 3" xfId="64" xr:uid="{00000000-0005-0000-0000-000017000000}"/>
    <cellStyle name="ISC" xfId="22" xr:uid="{00000000-0005-0000-0000-000018000000}"/>
    <cellStyle name="ISCED" xfId="23" xr:uid="{00000000-0005-0000-0000-000019000000}"/>
    <cellStyle name="isced 2" xfId="24" xr:uid="{00000000-0005-0000-0000-00001A000000}"/>
    <cellStyle name="ISCED Titles" xfId="25" xr:uid="{00000000-0005-0000-0000-00001B000000}"/>
    <cellStyle name="isced_05enrl_REVISED_2" xfId="26" xr:uid="{00000000-0005-0000-0000-00001C000000}"/>
    <cellStyle name="level1a" xfId="27" xr:uid="{00000000-0005-0000-0000-00001D000000}"/>
    <cellStyle name="level2" xfId="28" xr:uid="{00000000-0005-0000-0000-00001E000000}"/>
    <cellStyle name="level2a" xfId="29" xr:uid="{00000000-0005-0000-0000-00001F000000}"/>
    <cellStyle name="level3" xfId="30" xr:uid="{00000000-0005-0000-0000-000020000000}"/>
    <cellStyle name="Normal" xfId="0" builtinId="0"/>
    <cellStyle name="Normal 2" xfId="31" xr:uid="{00000000-0005-0000-0000-000022000000}"/>
    <cellStyle name="Normal 2 2" xfId="32" xr:uid="{00000000-0005-0000-0000-000023000000}"/>
    <cellStyle name="Normal 2 2 2" xfId="33" xr:uid="{00000000-0005-0000-0000-000024000000}"/>
    <cellStyle name="Normal 2 2 3" xfId="60" xr:uid="{00000000-0005-0000-0000-000025000000}"/>
    <cellStyle name="Normal 2 3" xfId="67" xr:uid="{00000000-0005-0000-0000-000026000000}"/>
    <cellStyle name="Normal 3" xfId="34" xr:uid="{00000000-0005-0000-0000-000027000000}"/>
    <cellStyle name="Normal 3 2" xfId="61" xr:uid="{00000000-0005-0000-0000-000028000000}"/>
    <cellStyle name="Normal 4" xfId="35" xr:uid="{00000000-0005-0000-0000-000029000000}"/>
    <cellStyle name="Normal 5" xfId="59" xr:uid="{00000000-0005-0000-0000-00002A000000}"/>
    <cellStyle name="Normal_Lebanon" xfId="65" xr:uid="{00000000-0005-0000-0000-00002B000000}"/>
    <cellStyle name="Normal_Sheet1 2" xfId="62" xr:uid="{00000000-0005-0000-0000-00002C000000}"/>
    <cellStyle name="Normal_Sheet1 3" xfId="66" xr:uid="{00000000-0005-0000-0000-00002D000000}"/>
    <cellStyle name="Percent 2" xfId="36" xr:uid="{00000000-0005-0000-0000-00002E000000}"/>
    <cellStyle name="Percent 2 2" xfId="37" xr:uid="{00000000-0005-0000-0000-00002F000000}"/>
    <cellStyle name="Percent 3" xfId="38" xr:uid="{00000000-0005-0000-0000-000030000000}"/>
    <cellStyle name="row" xfId="39" xr:uid="{00000000-0005-0000-0000-000031000000}"/>
    <cellStyle name="RowCodes" xfId="40" xr:uid="{00000000-0005-0000-0000-000032000000}"/>
    <cellStyle name="Row-Col Headings" xfId="41" xr:uid="{00000000-0005-0000-0000-000033000000}"/>
    <cellStyle name="RowTitles" xfId="42" xr:uid="{00000000-0005-0000-0000-000034000000}"/>
    <cellStyle name="RowTitles1-Detail" xfId="43" xr:uid="{00000000-0005-0000-0000-000035000000}"/>
    <cellStyle name="RowTitles-Col2" xfId="44" xr:uid="{00000000-0005-0000-0000-000036000000}"/>
    <cellStyle name="RowTitles-Detail" xfId="45" xr:uid="{00000000-0005-0000-0000-000037000000}"/>
    <cellStyle name="temp" xfId="46" xr:uid="{00000000-0005-0000-0000-000038000000}"/>
    <cellStyle name="title1" xfId="47" xr:uid="{00000000-0005-0000-0000-000039000000}"/>
    <cellStyle name="자리수" xfId="48" xr:uid="{00000000-0005-0000-0000-00003A000000}"/>
    <cellStyle name="자리수0" xfId="49" xr:uid="{00000000-0005-0000-0000-00003B000000}"/>
    <cellStyle name="콤마 [0]_ACCOUNT" xfId="50" xr:uid="{00000000-0005-0000-0000-00003C000000}"/>
    <cellStyle name="콤마_ACCOUNT" xfId="51" xr:uid="{00000000-0005-0000-0000-00003D000000}"/>
    <cellStyle name="통화 [0]_ACCOUNT" xfId="52" xr:uid="{00000000-0005-0000-0000-00003E000000}"/>
    <cellStyle name="통화_ACCOUNT" xfId="53" xr:uid="{00000000-0005-0000-0000-00003F000000}"/>
    <cellStyle name="퍼센트" xfId="54" xr:uid="{00000000-0005-0000-0000-000040000000}"/>
    <cellStyle name="표준_9511REV" xfId="55" xr:uid="{00000000-0005-0000-0000-000041000000}"/>
    <cellStyle name="화폐기호" xfId="56" xr:uid="{00000000-0005-0000-0000-000042000000}"/>
    <cellStyle name="화폐기호0" xfId="57" xr:uid="{00000000-0005-0000-0000-000043000000}"/>
  </cellStyles>
  <dxfs count="0"/>
  <tableStyles count="0" defaultTableStyle="TableStyleMedium2"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30</xdr:row>
      <xdr:rowOff>0</xdr:rowOff>
    </xdr:from>
    <xdr:ext cx="3810" cy="3810"/>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30</xdr:row>
      <xdr:rowOff>0</xdr:rowOff>
    </xdr:from>
    <xdr:ext cx="3810" cy="3810"/>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3810" cy="3810"/>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3810" cy="3810"/>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42589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25</xdr:row>
      <xdr:rowOff>0</xdr:rowOff>
    </xdr:from>
    <xdr:to>
      <xdr:col>3</xdr:col>
      <xdr:colOff>13168</xdr:colOff>
      <xdr:row>25</xdr:row>
      <xdr:rowOff>448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1263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25</xdr:row>
      <xdr:rowOff>0</xdr:rowOff>
    </xdr:from>
    <xdr:to>
      <xdr:col>1</xdr:col>
      <xdr:colOff>758190</xdr:colOff>
      <xdr:row>25</xdr:row>
      <xdr:rowOff>448</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263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9524</xdr:colOff>
      <xdr:row>0</xdr:row>
      <xdr:rowOff>0</xdr:rowOff>
    </xdr:from>
    <xdr:to>
      <xdr:col>1</xdr:col>
      <xdr:colOff>2326830</xdr:colOff>
      <xdr:row>1</xdr:row>
      <xdr:rowOff>828675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4" y="0"/>
          <a:ext cx="2317306" cy="165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50799</xdr:colOff>
      <xdr:row>4</xdr:row>
      <xdr:rowOff>11207</xdr:rowOff>
    </xdr:from>
    <xdr:to>
      <xdr:col>27</xdr:col>
      <xdr:colOff>930091</xdr:colOff>
      <xdr:row>4</xdr:row>
      <xdr:rowOff>254002</xdr:rowOff>
    </xdr:to>
    <xdr:sp macro="" textlink="">
      <xdr:nvSpPr>
        <xdr:cNvPr id="2" name="Left Brace 1">
          <a:extLst>
            <a:ext uri="{FF2B5EF4-FFF2-40B4-BE49-F238E27FC236}">
              <a16:creationId xmlns:a16="http://schemas.microsoft.com/office/drawing/2014/main" id="{00000000-0008-0000-0200-000002000000}"/>
            </a:ext>
          </a:extLst>
        </xdr:cNvPr>
        <xdr:cNvSpPr/>
      </xdr:nvSpPr>
      <xdr:spPr>
        <a:xfrm rot="5400000">
          <a:off x="17480430" y="-3825689"/>
          <a:ext cx="242795" cy="9597469"/>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b="1"/>
        </a:p>
      </xdr:txBody>
    </xdr:sp>
    <xdr:clientData/>
  </xdr:twoCellAnchor>
  <xdr:twoCellAnchor>
    <xdr:from>
      <xdr:col>0</xdr:col>
      <xdr:colOff>56032</xdr:colOff>
      <xdr:row>4</xdr:row>
      <xdr:rowOff>35300</xdr:rowOff>
    </xdr:from>
    <xdr:to>
      <xdr:col>12</xdr:col>
      <xdr:colOff>1064561</xdr:colOff>
      <xdr:row>4</xdr:row>
      <xdr:rowOff>267930</xdr:rowOff>
    </xdr:to>
    <xdr:sp macro="" textlink="">
      <xdr:nvSpPr>
        <xdr:cNvPr id="3" name="Left Brace 2">
          <a:extLst>
            <a:ext uri="{FF2B5EF4-FFF2-40B4-BE49-F238E27FC236}">
              <a16:creationId xmlns:a16="http://schemas.microsoft.com/office/drawing/2014/main" id="{00000000-0008-0000-0200-000003000000}"/>
            </a:ext>
          </a:extLst>
        </xdr:cNvPr>
        <xdr:cNvSpPr/>
      </xdr:nvSpPr>
      <xdr:spPr>
        <a:xfrm rot="5400000">
          <a:off x="6276644" y="-5344871"/>
          <a:ext cx="232630" cy="12673853"/>
        </a:xfrm>
        <a:prstGeom prst="leftBrace">
          <a:avLst>
            <a:gd name="adj1" fmla="val 8333"/>
            <a:gd name="adj2" fmla="val 50088"/>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ESM\Projects\ISCED-T\Questionnaires\final_versions\work%20in%20progress\UIS_ED_ISC11_2022_ALB%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SM\Projects\_ISCED2011%20-%20ISCED-T\ISCED-T\Questionnaires\final_versions\Used-in-the-strategy-doc\ISCED_T%20questionnaire_draft-proposal_EN230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espondent Information"/>
      <sheetName val="Table 1 National Programmes"/>
      <sheetName val="Table 2 Free and compulsory"/>
      <sheetName val="Appendix 1.1 ISCED definitions"/>
      <sheetName val="Appendix 1.2 ISCED programmes"/>
      <sheetName val="drop-downs"/>
      <sheetName val="Codes-LOOKU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Table 1 Pre-service"/>
      <sheetName val="Table 2 In-service_CPD"/>
      <sheetName val="Appendix 1.1 Definitions"/>
      <sheetName val="Appendix 1.2 Coding scheme"/>
      <sheetName val="Lists"/>
    </sheetNames>
    <sheetDataSet>
      <sheetData sheetId="0"/>
      <sheetData sheetId="1"/>
      <sheetData sheetId="2"/>
      <sheetData sheetId="3"/>
      <sheetData sheetId="4"/>
      <sheetData sheetId="5">
        <row r="3">
          <cell r="A3" t="str">
            <v>0. None</v>
          </cell>
          <cell r="B3" t="str">
            <v>-</v>
          </cell>
          <cell r="C3" t="str">
            <v>-</v>
          </cell>
        </row>
        <row r="4">
          <cell r="A4" t="str">
            <v>1. &lt;= 10%</v>
          </cell>
          <cell r="B4" t="str">
            <v>2 - Lower secondary education</v>
          </cell>
          <cell r="C4">
            <v>2</v>
          </cell>
          <cell r="D4" t="str">
            <v>0. ISCED level 0</v>
          </cell>
          <cell r="E4" t="str">
            <v>1. ISCED level 1</v>
          </cell>
          <cell r="F4" t="str">
            <v>1. Less or equal to 1 year</v>
          </cell>
        </row>
        <row r="5">
          <cell r="A5" t="str">
            <v>2. &gt; 10%, &lt; 20%</v>
          </cell>
          <cell r="B5" t="str">
            <v>3 - Upper secondary education</v>
          </cell>
          <cell r="C5">
            <v>3</v>
          </cell>
          <cell r="D5" t="str">
            <v>1. ISCED level 1</v>
          </cell>
          <cell r="E5" t="str">
            <v>2. ISCED level 2</v>
          </cell>
          <cell r="F5" t="str">
            <v>2. More than 1 year but less or equal to 2 years</v>
          </cell>
        </row>
        <row r="6">
          <cell r="A6" t="str">
            <v>3. &gt;=20%</v>
          </cell>
          <cell r="B6" t="str">
            <v>4 - Post-secondary non-tertiary education</v>
          </cell>
          <cell r="C6">
            <v>4</v>
          </cell>
          <cell r="D6" t="str">
            <v>2. ISCED level 2</v>
          </cell>
          <cell r="E6" t="str">
            <v>3. ISCED level 3</v>
          </cell>
          <cell r="F6" t="str">
            <v>3. More than 2 years but less or equal to 3 years</v>
          </cell>
        </row>
        <row r="7">
          <cell r="A7" t="str">
            <v>9. Not specified</v>
          </cell>
          <cell r="B7" t="str">
            <v>5 - Short-cycle tertiary education</v>
          </cell>
          <cell r="C7">
            <v>5</v>
          </cell>
          <cell r="D7" t="str">
            <v>3. ISCED level 3</v>
          </cell>
          <cell r="E7" t="str">
            <v>4. ISCED level 4</v>
          </cell>
          <cell r="F7" t="str">
            <v>4. More than 3 years but less or equal to 4 years</v>
          </cell>
        </row>
        <row r="8">
          <cell r="B8" t="str">
            <v>6 - Bachelor’s or equivalent level</v>
          </cell>
          <cell r="C8">
            <v>6</v>
          </cell>
          <cell r="D8" t="str">
            <v>4. ISCED levels 0 and 1</v>
          </cell>
          <cell r="E8" t="str">
            <v>5. ISCED level 5</v>
          </cell>
          <cell r="F8" t="str">
            <v>5. More than 4 years but less or equal to 5 years</v>
          </cell>
        </row>
        <row r="9">
          <cell r="B9" t="str">
            <v>7 - Master’s or equivalent level</v>
          </cell>
          <cell r="C9">
            <v>7</v>
          </cell>
          <cell r="D9" t="str">
            <v>5. ISCED levels 0, 1 and 2</v>
          </cell>
          <cell r="E9" t="str">
            <v>6. ISCED level 6</v>
          </cell>
          <cell r="F9" t="str">
            <v>6. More than 5 years but less or equal to 6 years</v>
          </cell>
        </row>
        <row r="10">
          <cell r="B10" t="str">
            <v>8 - Doctoral or equivalent level</v>
          </cell>
          <cell r="C10">
            <v>8</v>
          </cell>
          <cell r="D10" t="str">
            <v>6. ISCED levels 0, 1, 2 and 3</v>
          </cell>
          <cell r="E10" t="str">
            <v>7. ISCED level 7</v>
          </cell>
          <cell r="F10" t="str">
            <v>7. More than 6 years</v>
          </cell>
        </row>
        <row r="11">
          <cell r="D11" t="str">
            <v>7. ISCED levels 1 and 2</v>
          </cell>
          <cell r="E11" t="str">
            <v>8. ISCED level 8</v>
          </cell>
        </row>
        <row r="12">
          <cell r="D12" t="str">
            <v>8. ISCED levels 1, 2 and 3</v>
          </cell>
          <cell r="E12" t="str">
            <v>9. Not specified</v>
          </cell>
        </row>
        <row r="13">
          <cell r="D13" t="str">
            <v>9. ISCED levels 2 and 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SCED-T@UNESCO.ORG" TargetMode="External"/><Relationship Id="rId7" Type="http://schemas.openxmlformats.org/officeDocument/2006/relationships/drawing" Target="../drawings/drawing1.xml"/><Relationship Id="rId2" Type="http://schemas.openxmlformats.org/officeDocument/2006/relationships/hyperlink" Target="https://isced.uis.unesco.org/isced-t-2021/" TargetMode="External"/><Relationship Id="rId1" Type="http://schemas.openxmlformats.org/officeDocument/2006/relationships/hyperlink" Target="mailto:ISCED-T@UNESCO.ORG" TargetMode="External"/><Relationship Id="rId6" Type="http://schemas.openxmlformats.org/officeDocument/2006/relationships/printerSettings" Target="../printerSettings/printerSettings1.bin"/><Relationship Id="rId5" Type="http://schemas.openxmlformats.org/officeDocument/2006/relationships/hyperlink" Target="http://www.uis.unesco.org/" TargetMode="External"/><Relationship Id="rId4" Type="http://schemas.openxmlformats.org/officeDocument/2006/relationships/hyperlink" Target="https://isced.uis.unesco.org/data-mapp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uis.unesco.org/sites/default/files/documents/international-standard-classification-of-education-isced-2011-en.pdf" TargetMode="External"/><Relationship Id="rId1" Type="http://schemas.openxmlformats.org/officeDocument/2006/relationships/hyperlink" Target="https://isced.uis.unesco.org/wp-content/uploads/sites/15/2021/09/ISCED-T-consultation-draft-EN.pd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showGridLines="0" zoomScaleNormal="100" zoomScaleSheetLayoutView="100" workbookViewId="0">
      <pane ySplit="2" topLeftCell="A16" activePane="bottomLeft" state="frozen"/>
      <selection activeCell="C15" sqref="C15:C24"/>
      <selection pane="bottomLeft" activeCell="B23" sqref="B23:H23"/>
    </sheetView>
  </sheetViews>
  <sheetFormatPr defaultColWidth="9.140625" defaultRowHeight="15" x14ac:dyDescent="0.25"/>
  <cols>
    <col min="1" max="1" width="2.42578125" style="106" customWidth="1"/>
    <col min="2" max="2" width="35.7109375" style="107" customWidth="1"/>
    <col min="3" max="3" width="6.7109375" style="107" customWidth="1"/>
    <col min="4" max="4" width="3.7109375" style="106" customWidth="1"/>
    <col min="5" max="6" width="9.85546875" style="106" customWidth="1"/>
    <col min="7" max="7" width="26.140625" style="106" customWidth="1"/>
    <col min="8" max="8" width="76.7109375" style="106" customWidth="1"/>
    <col min="9" max="9" width="3.7109375" style="106" customWidth="1"/>
    <col min="10" max="16384" width="9.140625" style="87"/>
  </cols>
  <sheetData>
    <row r="1" spans="1:9" ht="65.45" customHeight="1" x14ac:dyDescent="0.5">
      <c r="A1" s="86"/>
      <c r="B1" s="230" t="s">
        <v>0</v>
      </c>
      <c r="C1" s="230"/>
      <c r="D1" s="230"/>
      <c r="E1" s="230"/>
      <c r="F1" s="230"/>
      <c r="G1" s="230"/>
      <c r="H1" s="230"/>
      <c r="I1" s="86"/>
    </row>
    <row r="2" spans="1:9" ht="68.099999999999994" customHeight="1" x14ac:dyDescent="0.25">
      <c r="A2" s="86"/>
      <c r="B2" s="231" t="s">
        <v>1</v>
      </c>
      <c r="C2" s="231"/>
      <c r="D2" s="231"/>
      <c r="E2" s="231"/>
      <c r="F2" s="231"/>
      <c r="G2" s="231"/>
      <c r="H2" s="231"/>
      <c r="I2" s="86"/>
    </row>
    <row r="3" spans="1:9" s="46" customFormat="1" ht="5.0999999999999996" customHeight="1" x14ac:dyDescent="0.25">
      <c r="A3" s="45"/>
      <c r="B3" s="88"/>
      <c r="C3" s="88"/>
      <c r="D3" s="88"/>
      <c r="E3" s="88"/>
      <c r="F3" s="88"/>
      <c r="G3" s="88"/>
      <c r="H3" s="88"/>
      <c r="I3" s="45"/>
    </row>
    <row r="4" spans="1:9" s="46" customFormat="1" ht="24" customHeight="1" x14ac:dyDescent="0.25">
      <c r="A4" s="45"/>
      <c r="B4" s="232" t="s">
        <v>2</v>
      </c>
      <c r="C4" s="232"/>
      <c r="D4" s="232"/>
      <c r="E4" s="232"/>
      <c r="F4" s="232"/>
      <c r="G4" s="232"/>
      <c r="H4" s="232"/>
      <c r="I4" s="45"/>
    </row>
    <row r="5" spans="1:9" s="46" customFormat="1" ht="5.0999999999999996" customHeight="1" x14ac:dyDescent="0.25">
      <c r="A5" s="45"/>
      <c r="B5" s="88"/>
      <c r="C5" s="88"/>
      <c r="D5" s="88"/>
      <c r="E5" s="88"/>
      <c r="F5" s="88"/>
      <c r="G5" s="88"/>
      <c r="H5" s="88"/>
      <c r="I5" s="45"/>
    </row>
    <row r="6" spans="1:9" s="46" customFormat="1" ht="24" customHeight="1" x14ac:dyDescent="0.25">
      <c r="A6" s="45"/>
      <c r="B6" s="233" t="s">
        <v>3</v>
      </c>
      <c r="C6" s="233"/>
      <c r="D6" s="233"/>
      <c r="E6" s="233"/>
      <c r="F6" s="233"/>
      <c r="G6" s="233"/>
      <c r="H6" s="233"/>
      <c r="I6" s="45"/>
    </row>
    <row r="7" spans="1:9" s="46" customFormat="1" ht="5.0999999999999996" customHeight="1" x14ac:dyDescent="0.25">
      <c r="A7" s="45"/>
      <c r="B7" s="89"/>
      <c r="C7" s="89"/>
      <c r="D7" s="89"/>
      <c r="E7" s="89"/>
      <c r="F7" s="89"/>
      <c r="G7" s="89"/>
      <c r="H7" s="89"/>
      <c r="I7" s="45"/>
    </row>
    <row r="8" spans="1:9" s="46" customFormat="1" ht="131.25" customHeight="1" x14ac:dyDescent="0.25">
      <c r="A8" s="45"/>
      <c r="B8" s="234" t="s">
        <v>4</v>
      </c>
      <c r="C8" s="234"/>
      <c r="D8" s="234"/>
      <c r="E8" s="234"/>
      <c r="F8" s="234"/>
      <c r="G8" s="234"/>
      <c r="H8" s="234"/>
      <c r="I8" s="45"/>
    </row>
    <row r="9" spans="1:9" s="46" customFormat="1" ht="7.5" customHeight="1" x14ac:dyDescent="0.25">
      <c r="A9" s="45"/>
      <c r="B9" s="88"/>
      <c r="C9" s="88"/>
      <c r="D9" s="88"/>
      <c r="E9" s="88"/>
      <c r="F9" s="88"/>
      <c r="G9" s="88"/>
      <c r="H9" s="88"/>
      <c r="I9" s="45"/>
    </row>
    <row r="10" spans="1:9" s="46" customFormat="1" ht="24" customHeight="1" x14ac:dyDescent="0.25">
      <c r="A10" s="45"/>
      <c r="B10" s="229" t="s">
        <v>5</v>
      </c>
      <c r="C10" s="229"/>
      <c r="D10" s="229"/>
      <c r="E10" s="229"/>
      <c r="F10" s="229"/>
      <c r="G10" s="229"/>
      <c r="H10" s="229"/>
      <c r="I10" s="45"/>
    </row>
    <row r="11" spans="1:9" s="46" customFormat="1" ht="5.0999999999999996" customHeight="1" x14ac:dyDescent="0.25">
      <c r="A11" s="45"/>
      <c r="B11" s="236"/>
      <c r="C11" s="236"/>
      <c r="D11" s="236"/>
      <c r="E11" s="236"/>
      <c r="F11" s="236"/>
      <c r="G11" s="236"/>
      <c r="H11" s="236"/>
      <c r="I11" s="45"/>
    </row>
    <row r="12" spans="1:9" s="48" customFormat="1" ht="113.25" customHeight="1" x14ac:dyDescent="0.25">
      <c r="A12" s="47"/>
      <c r="B12" s="237" t="s">
        <v>6</v>
      </c>
      <c r="C12" s="237"/>
      <c r="D12" s="237"/>
      <c r="E12" s="237"/>
      <c r="F12" s="237"/>
      <c r="G12" s="237"/>
      <c r="H12" s="237"/>
      <c r="I12" s="47"/>
    </row>
    <row r="13" spans="1:9" s="48" customFormat="1" ht="23.25" customHeight="1" x14ac:dyDescent="0.25">
      <c r="A13" s="47"/>
      <c r="B13" s="91" t="s">
        <v>7</v>
      </c>
      <c r="C13" s="92"/>
      <c r="D13" s="47"/>
      <c r="E13" s="93"/>
      <c r="F13" s="47"/>
      <c r="G13" s="93"/>
      <c r="H13" s="94" t="s">
        <v>8</v>
      </c>
      <c r="I13" s="47"/>
    </row>
    <row r="14" spans="1:9" s="48" customFormat="1" ht="23.25" customHeight="1" x14ac:dyDescent="0.25">
      <c r="A14" s="47"/>
      <c r="B14" s="91" t="s">
        <v>9</v>
      </c>
      <c r="C14" s="92"/>
      <c r="D14" s="47"/>
      <c r="E14" s="95"/>
      <c r="F14" s="95"/>
      <c r="G14" s="95"/>
      <c r="H14" s="94" t="s">
        <v>10</v>
      </c>
      <c r="I14" s="47"/>
    </row>
    <row r="15" spans="1:9" s="46" customFormat="1" ht="26.25" customHeight="1" x14ac:dyDescent="0.25">
      <c r="A15" s="45"/>
      <c r="B15" s="235" t="s">
        <v>11</v>
      </c>
      <c r="C15" s="235"/>
      <c r="D15" s="235"/>
      <c r="E15" s="235"/>
      <c r="F15" s="235"/>
      <c r="G15" s="235"/>
      <c r="H15" s="235"/>
      <c r="I15" s="45"/>
    </row>
    <row r="16" spans="1:9" s="48" customFormat="1" ht="146.25" customHeight="1" x14ac:dyDescent="0.25">
      <c r="A16" s="47"/>
      <c r="B16" s="234" t="s">
        <v>12</v>
      </c>
      <c r="C16" s="234"/>
      <c r="D16" s="234"/>
      <c r="E16" s="234"/>
      <c r="F16" s="234"/>
      <c r="G16" s="234"/>
      <c r="H16" s="234"/>
      <c r="I16" s="47"/>
    </row>
    <row r="17" spans="1:9" s="48" customFormat="1" ht="5.25" customHeight="1" x14ac:dyDescent="0.25">
      <c r="A17" s="47"/>
      <c r="B17" s="238"/>
      <c r="C17" s="238"/>
      <c r="D17" s="238"/>
      <c r="E17" s="238"/>
      <c r="F17" s="238"/>
      <c r="G17" s="238"/>
      <c r="H17" s="238"/>
      <c r="I17" s="47"/>
    </row>
    <row r="18" spans="1:9" s="46" customFormat="1" ht="5.25" customHeight="1" x14ac:dyDescent="0.25">
      <c r="A18" s="45"/>
      <c r="B18" s="49"/>
      <c r="C18" s="49"/>
      <c r="D18" s="49"/>
      <c r="E18" s="49"/>
      <c r="F18" s="49"/>
      <c r="G18" s="49"/>
      <c r="H18" s="49"/>
      <c r="I18" s="45"/>
    </row>
    <row r="19" spans="1:9" s="51" customFormat="1" ht="5.25" customHeight="1" x14ac:dyDescent="0.25">
      <c r="A19" s="96"/>
      <c r="B19" s="239"/>
      <c r="C19" s="239"/>
      <c r="D19" s="239"/>
      <c r="E19" s="239"/>
      <c r="F19" s="239"/>
      <c r="G19" s="239"/>
      <c r="H19" s="239"/>
      <c r="I19" s="50"/>
    </row>
    <row r="20" spans="1:9" s="52" customFormat="1" ht="5.25" customHeight="1" x14ac:dyDescent="0.25">
      <c r="A20" s="96"/>
      <c r="B20" s="240"/>
      <c r="C20" s="240"/>
      <c r="D20" s="240"/>
      <c r="E20" s="240"/>
      <c r="F20" s="240"/>
      <c r="G20" s="240"/>
      <c r="H20" s="240"/>
      <c r="I20" s="97"/>
    </row>
    <row r="21" spans="1:9" s="46" customFormat="1" ht="4.5" hidden="1" customHeight="1" x14ac:dyDescent="0.25">
      <c r="A21" s="45"/>
      <c r="B21" s="49"/>
      <c r="C21" s="49"/>
      <c r="D21" s="49"/>
      <c r="E21" s="49"/>
      <c r="F21" s="49"/>
      <c r="G21" s="49"/>
      <c r="H21" s="49"/>
      <c r="I21" s="45"/>
    </row>
    <row r="22" spans="1:9" s="51" customFormat="1" ht="18.75" x14ac:dyDescent="0.25">
      <c r="A22" s="96"/>
      <c r="B22" s="235" t="s">
        <v>959</v>
      </c>
      <c r="C22" s="235"/>
      <c r="D22" s="235"/>
      <c r="E22" s="235"/>
      <c r="F22" s="235"/>
      <c r="G22" s="235"/>
      <c r="H22" s="235"/>
      <c r="I22" s="50"/>
    </row>
    <row r="23" spans="1:9" s="52" customFormat="1" ht="114" customHeight="1" x14ac:dyDescent="0.25">
      <c r="A23" s="96"/>
      <c r="B23" s="237" t="s">
        <v>13</v>
      </c>
      <c r="C23" s="237"/>
      <c r="D23" s="237"/>
      <c r="E23" s="237"/>
      <c r="F23" s="237"/>
      <c r="G23" s="237"/>
      <c r="H23" s="237"/>
      <c r="I23" s="97"/>
    </row>
    <row r="24" spans="1:9" s="46" customFormat="1" ht="5.0999999999999996" customHeight="1" x14ac:dyDescent="0.25">
      <c r="A24" s="45"/>
      <c r="B24" s="49"/>
      <c r="C24" s="49"/>
      <c r="D24" s="49"/>
      <c r="E24" s="49"/>
      <c r="F24" s="49"/>
      <c r="G24" s="49"/>
      <c r="H24" s="49"/>
      <c r="I24" s="45"/>
    </row>
    <row r="25" spans="1:9" s="46" customFormat="1" ht="5.0999999999999996" customHeight="1" x14ac:dyDescent="0.25">
      <c r="A25" s="45"/>
      <c r="B25" s="49"/>
      <c r="C25" s="49"/>
      <c r="D25" s="49"/>
      <c r="E25" s="49"/>
      <c r="F25" s="49"/>
      <c r="G25" s="49"/>
      <c r="H25" s="49"/>
      <c r="I25" s="45"/>
    </row>
    <row r="26" spans="1:9" s="46" customFormat="1" ht="18.75" x14ac:dyDescent="0.25">
      <c r="A26" s="45"/>
      <c r="B26" s="235" t="s">
        <v>14</v>
      </c>
      <c r="C26" s="235"/>
      <c r="D26" s="235"/>
      <c r="E26" s="235"/>
      <c r="F26" s="235"/>
      <c r="G26" s="235"/>
      <c r="H26" s="235"/>
      <c r="I26" s="45"/>
    </row>
    <row r="27" spans="1:9" s="48" customFormat="1" ht="37.5" customHeight="1" x14ac:dyDescent="0.25">
      <c r="A27" s="47"/>
      <c r="B27" s="234" t="s">
        <v>15</v>
      </c>
      <c r="C27" s="234"/>
      <c r="D27" s="234"/>
      <c r="E27" s="234"/>
      <c r="F27" s="234"/>
      <c r="G27" s="234"/>
      <c r="H27" s="234"/>
      <c r="I27" s="47"/>
    </row>
    <row r="28" spans="1:9" s="48" customFormat="1" ht="23.25" customHeight="1" x14ac:dyDescent="0.25">
      <c r="A28" s="47"/>
      <c r="B28" s="90" t="s">
        <v>16</v>
      </c>
      <c r="C28" s="90"/>
      <c r="D28" s="90"/>
      <c r="E28" s="90"/>
      <c r="F28" s="90"/>
      <c r="G28" s="90"/>
      <c r="H28" s="98"/>
      <c r="I28" s="47"/>
    </row>
    <row r="29" spans="1:9" s="54" customFormat="1" ht="27.75" customHeight="1" x14ac:dyDescent="0.25">
      <c r="A29" s="53"/>
      <c r="B29" s="99" t="s">
        <v>17</v>
      </c>
      <c r="C29" s="99"/>
      <c r="D29" s="99"/>
      <c r="E29" s="99"/>
      <c r="F29" s="99"/>
      <c r="G29" s="99"/>
      <c r="H29" s="217" t="s">
        <v>18</v>
      </c>
      <c r="I29" s="53"/>
    </row>
    <row r="30" spans="1:9" s="56" customFormat="1" ht="16.5" customHeight="1" x14ac:dyDescent="0.25">
      <c r="A30" s="55"/>
      <c r="B30" s="238"/>
      <c r="C30" s="238"/>
      <c r="D30" s="238"/>
      <c r="E30" s="238"/>
      <c r="F30" s="238"/>
      <c r="G30" s="238"/>
      <c r="H30" s="238"/>
      <c r="I30" s="55"/>
    </row>
    <row r="31" spans="1:9" s="46" customFormat="1" ht="5.0999999999999996" customHeight="1" x14ac:dyDescent="0.25">
      <c r="A31" s="45"/>
      <c r="B31" s="49"/>
      <c r="C31" s="49"/>
      <c r="D31" s="49"/>
      <c r="E31" s="49"/>
      <c r="F31" s="49"/>
      <c r="G31" s="49"/>
      <c r="H31" s="45"/>
      <c r="I31" s="45"/>
    </row>
    <row r="32" spans="1:9" s="46" customFormat="1" ht="24" customHeight="1" x14ac:dyDescent="0.25">
      <c r="A32" s="45"/>
      <c r="B32" s="229" t="s">
        <v>19</v>
      </c>
      <c r="C32" s="229"/>
      <c r="D32" s="229"/>
      <c r="E32" s="229"/>
      <c r="F32" s="229"/>
      <c r="G32" s="229"/>
      <c r="H32" s="229"/>
      <c r="I32" s="45"/>
    </row>
    <row r="33" spans="1:9" s="46" customFormat="1" ht="5.0999999999999996" customHeight="1" x14ac:dyDescent="0.25">
      <c r="A33" s="45"/>
      <c r="B33" s="236"/>
      <c r="C33" s="236"/>
      <c r="D33" s="236"/>
      <c r="E33" s="236"/>
      <c r="F33" s="236"/>
      <c r="G33" s="236"/>
      <c r="H33" s="236"/>
      <c r="I33" s="45"/>
    </row>
    <row r="34" spans="1:9" s="102" customFormat="1" ht="15.75" x14ac:dyDescent="0.25">
      <c r="A34" s="100"/>
      <c r="B34" s="241" t="s">
        <v>20</v>
      </c>
      <c r="C34" s="241"/>
      <c r="D34" s="241"/>
      <c r="E34" s="241"/>
      <c r="F34" s="241"/>
      <c r="G34" s="241"/>
      <c r="H34" s="241"/>
      <c r="I34" s="100"/>
    </row>
    <row r="35" spans="1:9" s="102" customFormat="1" ht="15.75" x14ac:dyDescent="0.25">
      <c r="A35" s="100"/>
      <c r="B35" s="101"/>
      <c r="C35" s="101"/>
      <c r="D35" s="100"/>
      <c r="E35" s="100"/>
      <c r="F35" s="100"/>
      <c r="G35" s="100"/>
      <c r="H35" s="100"/>
      <c r="I35" s="100"/>
    </row>
    <row r="36" spans="1:9" s="104" customFormat="1" ht="15.75" x14ac:dyDescent="0.25">
      <c r="A36" s="100"/>
      <c r="B36" s="103" t="s">
        <v>21</v>
      </c>
      <c r="C36" s="216" t="s">
        <v>18</v>
      </c>
      <c r="D36" s="100"/>
      <c r="E36" s="100"/>
      <c r="F36" s="100"/>
      <c r="G36" s="100"/>
      <c r="H36" s="100"/>
      <c r="I36" s="100"/>
    </row>
    <row r="37" spans="1:9" s="104" customFormat="1" ht="15.75" x14ac:dyDescent="0.25">
      <c r="A37" s="100"/>
      <c r="B37" s="103" t="s">
        <v>22</v>
      </c>
      <c r="C37" s="101" t="s">
        <v>23</v>
      </c>
      <c r="D37" s="100"/>
      <c r="E37" s="100"/>
      <c r="F37" s="100"/>
      <c r="G37" s="100"/>
      <c r="H37" s="100"/>
      <c r="I37" s="100"/>
    </row>
    <row r="38" spans="1:9" s="104" customFormat="1" ht="15.75" x14ac:dyDescent="0.25">
      <c r="A38" s="100"/>
      <c r="B38" s="58"/>
      <c r="C38" s="228" t="s">
        <v>24</v>
      </c>
      <c r="D38" s="228"/>
      <c r="E38" s="228"/>
      <c r="F38" s="228"/>
      <c r="G38" s="100"/>
      <c r="H38" s="100"/>
      <c r="I38" s="100"/>
    </row>
    <row r="39" spans="1:9" s="104" customFormat="1" ht="15.75" x14ac:dyDescent="0.25">
      <c r="A39" s="100"/>
      <c r="B39" s="58"/>
      <c r="C39" s="85" t="s">
        <v>25</v>
      </c>
      <c r="D39" s="184"/>
      <c r="E39" s="184"/>
      <c r="F39" s="184"/>
      <c r="G39" s="100"/>
      <c r="H39" s="100"/>
      <c r="I39" s="100"/>
    </row>
    <row r="40" spans="1:9" s="104" customFormat="1" ht="15.75" x14ac:dyDescent="0.25">
      <c r="A40" s="100"/>
      <c r="B40" s="58"/>
      <c r="C40" s="228" t="s">
        <v>26</v>
      </c>
      <c r="D40" s="228"/>
      <c r="E40" s="228"/>
      <c r="F40" s="228"/>
      <c r="G40" s="100"/>
      <c r="H40" s="100"/>
      <c r="I40" s="100"/>
    </row>
    <row r="41" spans="1:9" s="104" customFormat="1" ht="15.75" x14ac:dyDescent="0.25">
      <c r="A41" s="100"/>
      <c r="B41" s="58" t="s">
        <v>27</v>
      </c>
      <c r="C41" s="59" t="s">
        <v>28</v>
      </c>
      <c r="D41" s="57"/>
      <c r="E41" s="57"/>
      <c r="F41" s="57"/>
      <c r="G41" s="100"/>
      <c r="H41" s="100"/>
      <c r="I41" s="100"/>
    </row>
    <row r="42" spans="1:9" x14ac:dyDescent="0.25">
      <c r="A42" s="86"/>
      <c r="B42" s="105"/>
      <c r="C42" s="105"/>
      <c r="D42" s="86"/>
      <c r="E42" s="86"/>
      <c r="F42" s="86"/>
      <c r="G42" s="86"/>
      <c r="H42" s="86"/>
      <c r="I42" s="86"/>
    </row>
  </sheetData>
  <sheetProtection algorithmName="SHA-512" hashValue="8ntjo96ptsUuZ+/+F0RFIBaNtKSaYcsdW0PNlQqni7+48XVQ8we0c8hP3T9d22fo8nT2RadJMEAze1fxiBaNdw==" saltValue="++JsS6BhDTiMERpLgo0aqg==" spinCount="100000" sheet="1" objects="1" scenarios="1"/>
  <mergeCells count="23">
    <mergeCell ref="B30:H30"/>
    <mergeCell ref="B32:H32"/>
    <mergeCell ref="B33:H33"/>
    <mergeCell ref="B34:H34"/>
    <mergeCell ref="B22:H22"/>
    <mergeCell ref="B23:H23"/>
    <mergeCell ref="B27:H27"/>
    <mergeCell ref="C38:F38"/>
    <mergeCell ref="C40:F40"/>
    <mergeCell ref="B10:H10"/>
    <mergeCell ref="B1:H1"/>
    <mergeCell ref="B2:H2"/>
    <mergeCell ref="B4:H4"/>
    <mergeCell ref="B6:H6"/>
    <mergeCell ref="B8:H8"/>
    <mergeCell ref="B26:H26"/>
    <mergeCell ref="B11:H11"/>
    <mergeCell ref="B12:H12"/>
    <mergeCell ref="B15:H15"/>
    <mergeCell ref="B16:H16"/>
    <mergeCell ref="B17:H17"/>
    <mergeCell ref="B19:H19"/>
    <mergeCell ref="B20:H20"/>
  </mergeCells>
  <hyperlinks>
    <hyperlink ref="C36" r:id="rId1" xr:uid="{00000000-0004-0000-0000-000000000000}"/>
    <hyperlink ref="H13" r:id="rId2" xr:uid="{00000000-0004-0000-0000-000001000000}"/>
    <hyperlink ref="H29" r:id="rId3" xr:uid="{00000000-0004-0000-0000-000002000000}"/>
    <hyperlink ref="H14" r:id="rId4" xr:uid="{00000000-0004-0000-0000-000003000000}"/>
    <hyperlink ref="C41" r:id="rId5" xr:uid="{00000000-0004-0000-0000-000004000000}"/>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showGridLines="0" zoomScaleNormal="100" zoomScaleSheetLayoutView="100" workbookViewId="0">
      <pane ySplit="1" topLeftCell="A2" activePane="bottomLeft" state="frozen"/>
      <selection activeCell="C15" sqref="C15:C24"/>
      <selection pane="bottomLeft" activeCell="C5" sqref="C5"/>
    </sheetView>
  </sheetViews>
  <sheetFormatPr defaultColWidth="9.28515625" defaultRowHeight="15" customHeight="1" x14ac:dyDescent="0.25"/>
  <cols>
    <col min="1" max="1" width="3.7109375" style="61" customWidth="1"/>
    <col min="2" max="2" width="57.5703125" style="61" customWidth="1"/>
    <col min="3" max="3" width="60.42578125" style="84" customWidth="1"/>
    <col min="4" max="4" width="4.85546875" style="61" customWidth="1"/>
    <col min="5" max="5" width="5.7109375" style="61" customWidth="1"/>
    <col min="6" max="6" width="3.7109375" style="61" customWidth="1"/>
    <col min="7" max="16384" width="9.28515625" style="61"/>
  </cols>
  <sheetData>
    <row r="1" spans="1:6" ht="30" customHeight="1" x14ac:dyDescent="0.2">
      <c r="A1" s="60"/>
      <c r="B1" s="242" t="s">
        <v>29</v>
      </c>
      <c r="C1" s="242"/>
      <c r="D1" s="242"/>
      <c r="E1" s="242"/>
      <c r="F1" s="242"/>
    </row>
    <row r="2" spans="1:6" ht="30" customHeight="1" x14ac:dyDescent="0.2">
      <c r="A2" s="62"/>
      <c r="B2" s="63"/>
      <c r="C2" s="64"/>
      <c r="D2" s="65"/>
      <c r="E2" s="65"/>
      <c r="F2" s="66"/>
    </row>
    <row r="3" spans="1:6" ht="21" customHeight="1" x14ac:dyDescent="0.2">
      <c r="A3" s="62"/>
      <c r="B3" s="67" t="s">
        <v>30</v>
      </c>
      <c r="C3" s="218" t="s">
        <v>31</v>
      </c>
      <c r="D3" s="68" t="s">
        <v>32</v>
      </c>
      <c r="E3" s="68">
        <v>1</v>
      </c>
      <c r="F3" s="66"/>
    </row>
    <row r="4" spans="1:6" s="73" customFormat="1" ht="21" customHeight="1" x14ac:dyDescent="0.25">
      <c r="A4" s="62"/>
      <c r="B4" s="69"/>
      <c r="C4" s="70"/>
      <c r="D4" s="71"/>
      <c r="E4" s="62"/>
      <c r="F4" s="72"/>
    </row>
    <row r="5" spans="1:6" s="73" customFormat="1" ht="21" customHeight="1" x14ac:dyDescent="0.25">
      <c r="A5" s="62"/>
      <c r="B5" s="67" t="s">
        <v>33</v>
      </c>
      <c r="C5" s="1" t="s">
        <v>235</v>
      </c>
      <c r="D5" s="71"/>
      <c r="E5" s="62"/>
      <c r="F5" s="72"/>
    </row>
    <row r="6" spans="1:6" s="73" customFormat="1" ht="21" customHeight="1" x14ac:dyDescent="0.25">
      <c r="A6" s="62"/>
      <c r="B6" s="67" t="s">
        <v>35</v>
      </c>
      <c r="C6" s="74" t="str">
        <f>IFERROR(VLOOKUP($C$5, 'drop-downs'!$I$4:$J$218, 2, FALSE),"")</f>
        <v/>
      </c>
      <c r="D6" s="71"/>
      <c r="E6" s="62"/>
      <c r="F6" s="72"/>
    </row>
    <row r="7" spans="1:6" s="73" customFormat="1" ht="21" customHeight="1" x14ac:dyDescent="0.25">
      <c r="A7" s="62"/>
      <c r="B7" s="69"/>
      <c r="C7" s="70"/>
      <c r="D7" s="71"/>
      <c r="E7" s="62"/>
      <c r="F7" s="72"/>
    </row>
    <row r="8" spans="1:6" customFormat="1" ht="21" customHeight="1" x14ac:dyDescent="0.25">
      <c r="A8" s="75"/>
      <c r="B8" s="76" t="s">
        <v>36</v>
      </c>
      <c r="C8" s="76"/>
      <c r="D8" s="71"/>
      <c r="E8" s="62"/>
      <c r="F8" s="77"/>
    </row>
    <row r="9" spans="1:6" customFormat="1" ht="21" customHeight="1" x14ac:dyDescent="0.25">
      <c r="A9" s="75"/>
      <c r="B9" s="78" t="s">
        <v>37</v>
      </c>
      <c r="C9" s="79"/>
      <c r="D9" s="75"/>
      <c r="E9" s="75"/>
      <c r="F9" s="77"/>
    </row>
    <row r="10" spans="1:6" customFormat="1" ht="21" customHeight="1" x14ac:dyDescent="0.25">
      <c r="A10" s="75"/>
      <c r="B10" s="80" t="s">
        <v>38</v>
      </c>
      <c r="C10" s="1"/>
      <c r="D10" s="75"/>
      <c r="E10" s="75"/>
      <c r="F10" s="77"/>
    </row>
    <row r="11" spans="1:6" customFormat="1" ht="21" customHeight="1" x14ac:dyDescent="0.25">
      <c r="A11" s="75"/>
      <c r="B11" s="80" t="s">
        <v>39</v>
      </c>
      <c r="C11" s="1"/>
      <c r="D11" s="75"/>
      <c r="E11" s="75"/>
      <c r="F11" s="77"/>
    </row>
    <row r="12" spans="1:6" customFormat="1" ht="21" customHeight="1" x14ac:dyDescent="0.25">
      <c r="A12" s="75"/>
      <c r="B12" s="80" t="s">
        <v>40</v>
      </c>
      <c r="C12" s="1"/>
      <c r="D12" s="75"/>
      <c r="E12" s="75"/>
      <c r="F12" s="77"/>
    </row>
    <row r="13" spans="1:6" customFormat="1" ht="21" customHeight="1" x14ac:dyDescent="0.25">
      <c r="A13" s="75"/>
      <c r="B13" s="80" t="s">
        <v>41</v>
      </c>
      <c r="C13" s="1"/>
      <c r="D13" s="75"/>
      <c r="E13" s="75"/>
      <c r="F13" s="77"/>
    </row>
    <row r="14" spans="1:6" customFormat="1" ht="21" customHeight="1" x14ac:dyDescent="0.25">
      <c r="A14" s="75"/>
      <c r="B14" s="80" t="s">
        <v>42</v>
      </c>
      <c r="C14" s="1"/>
      <c r="D14" s="75"/>
      <c r="E14" s="75"/>
      <c r="F14" s="77"/>
    </row>
    <row r="15" spans="1:6" customFormat="1" ht="21" customHeight="1" x14ac:dyDescent="0.25">
      <c r="A15" s="75"/>
      <c r="B15" s="80" t="s">
        <v>43</v>
      </c>
      <c r="C15" s="1"/>
      <c r="D15" s="75"/>
      <c r="E15" s="75"/>
      <c r="F15" s="77"/>
    </row>
    <row r="16" spans="1:6" customFormat="1" ht="21" customHeight="1" x14ac:dyDescent="0.25">
      <c r="A16" s="75"/>
      <c r="B16" s="80" t="s">
        <v>44</v>
      </c>
      <c r="C16" s="1"/>
      <c r="D16" s="75"/>
      <c r="E16" s="75"/>
      <c r="F16" s="77"/>
    </row>
    <row r="17" spans="1:6" customFormat="1" ht="21" customHeight="1" x14ac:dyDescent="0.25">
      <c r="A17" s="75"/>
      <c r="B17" s="75"/>
      <c r="C17" s="79"/>
      <c r="D17" s="75"/>
      <c r="E17" s="75"/>
      <c r="F17" s="77"/>
    </row>
    <row r="18" spans="1:6" customFormat="1" ht="21" customHeight="1" x14ac:dyDescent="0.25">
      <c r="A18" s="75"/>
      <c r="B18" s="78" t="s">
        <v>45</v>
      </c>
      <c r="C18" s="79"/>
      <c r="D18" s="75"/>
      <c r="E18" s="75"/>
      <c r="F18" s="77"/>
    </row>
    <row r="19" spans="1:6" customFormat="1" ht="21" customHeight="1" x14ac:dyDescent="0.25">
      <c r="A19" s="75"/>
      <c r="B19" s="80" t="s">
        <v>38</v>
      </c>
      <c r="C19" s="1"/>
      <c r="D19" s="75"/>
      <c r="E19" s="75"/>
      <c r="F19" s="77"/>
    </row>
    <row r="20" spans="1:6" customFormat="1" ht="21" customHeight="1" x14ac:dyDescent="0.25">
      <c r="A20" s="75"/>
      <c r="B20" s="80" t="s">
        <v>39</v>
      </c>
      <c r="C20" s="1"/>
      <c r="D20" s="75"/>
      <c r="E20" s="75"/>
      <c r="F20" s="77"/>
    </row>
    <row r="21" spans="1:6" customFormat="1" ht="21" customHeight="1" x14ac:dyDescent="0.25">
      <c r="A21" s="75"/>
      <c r="B21" s="80" t="s">
        <v>40</v>
      </c>
      <c r="C21" s="1"/>
      <c r="D21" s="75"/>
      <c r="E21" s="75"/>
      <c r="F21" s="77"/>
    </row>
    <row r="22" spans="1:6" customFormat="1" ht="21" customHeight="1" x14ac:dyDescent="0.25">
      <c r="A22" s="75"/>
      <c r="B22" s="80" t="s">
        <v>41</v>
      </c>
      <c r="C22" s="1"/>
      <c r="D22" s="75"/>
      <c r="E22" s="75"/>
      <c r="F22" s="77"/>
    </row>
    <row r="23" spans="1:6" customFormat="1" ht="21" customHeight="1" x14ac:dyDescent="0.25">
      <c r="A23" s="75"/>
      <c r="B23" s="80" t="s">
        <v>42</v>
      </c>
      <c r="C23" s="1"/>
      <c r="D23" s="75"/>
      <c r="E23" s="75"/>
      <c r="F23" s="77"/>
    </row>
    <row r="24" spans="1:6" customFormat="1" ht="21" customHeight="1" x14ac:dyDescent="0.25">
      <c r="A24" s="75"/>
      <c r="B24" s="80" t="s">
        <v>43</v>
      </c>
      <c r="C24" s="1"/>
      <c r="D24" s="75"/>
      <c r="E24" s="75"/>
      <c r="F24" s="77"/>
    </row>
    <row r="25" spans="1:6" customFormat="1" ht="21" customHeight="1" x14ac:dyDescent="0.25">
      <c r="A25" s="75"/>
      <c r="B25" s="80" t="s">
        <v>44</v>
      </c>
      <c r="C25" s="1"/>
      <c r="D25" s="75"/>
      <c r="E25" s="75"/>
      <c r="F25" s="77"/>
    </row>
    <row r="26" spans="1:6" customFormat="1" ht="21" customHeight="1" x14ac:dyDescent="0.25">
      <c r="A26" s="75"/>
      <c r="B26" s="75"/>
      <c r="C26" s="79"/>
      <c r="D26" s="75"/>
      <c r="E26" s="75"/>
      <c r="F26" s="77"/>
    </row>
    <row r="27" spans="1:6" s="73" customFormat="1" ht="21" customHeight="1" x14ac:dyDescent="0.25">
      <c r="A27" s="62"/>
      <c r="B27" s="243" t="s">
        <v>46</v>
      </c>
      <c r="C27" s="243"/>
      <c r="D27" s="243"/>
      <c r="E27" s="243"/>
      <c r="F27" s="72"/>
    </row>
    <row r="28" spans="1:6" s="73" customFormat="1" ht="21" customHeight="1" x14ac:dyDescent="0.25">
      <c r="A28" s="62"/>
      <c r="B28" s="81"/>
      <c r="C28" s="81"/>
      <c r="D28" s="81"/>
      <c r="E28" s="81"/>
      <c r="F28" s="72"/>
    </row>
    <row r="29" spans="1:6" ht="21" customHeight="1" x14ac:dyDescent="0.2">
      <c r="A29" s="66"/>
      <c r="B29" s="82" t="s">
        <v>47</v>
      </c>
      <c r="C29" s="44"/>
      <c r="D29" s="81"/>
      <c r="E29" s="81"/>
      <c r="F29" s="66"/>
    </row>
    <row r="30" spans="1:6" ht="21" customHeight="1" x14ac:dyDescent="0.2">
      <c r="A30" s="66"/>
      <c r="B30" s="82" t="s">
        <v>48</v>
      </c>
      <c r="C30" s="44"/>
      <c r="D30" s="81"/>
      <c r="E30" s="81"/>
      <c r="F30" s="66"/>
    </row>
    <row r="31" spans="1:6" ht="21" customHeight="1" x14ac:dyDescent="0.25">
      <c r="A31" s="66"/>
      <c r="B31" s="66"/>
      <c r="C31" s="83"/>
      <c r="D31" s="81"/>
      <c r="E31" s="81"/>
      <c r="F31" s="66"/>
    </row>
  </sheetData>
  <sheetProtection algorithmName="SHA-512" hashValue="cBeHzGjhPRcvI98UvW3DcX709niZTK2wp7tMEUgeUXsxsNU6hUM1Nh30BVI7IBbJ7FWLHhdxJiCnu/YC4rczbg==" saltValue="U+yyK6LFHohwtM4kYDS4TQ==" spinCount="100000" sheet="1" formatCells="0" formatColumns="0" formatRows="0" sort="0" autoFilter="0"/>
  <mergeCells count="2">
    <mergeCell ref="B1:F1"/>
    <mergeCell ref="B27:E27"/>
  </mergeCells>
  <dataValidations count="4">
    <dataValidation type="date" operator="greaterThan" allowBlank="1" showInputMessage="1" showErrorMessage="1" errorTitle="Entered value is not allowed!" error="Please use the format dd/mm/yy for your date and enter a date greater than the school year start date." sqref="C30" xr:uid="{00000000-0002-0000-0100-000000000000}">
      <formula1>C29</formula1>
    </dataValidation>
    <dataValidation type="date" operator="greaterThan" allowBlank="1" showInputMessage="1" showErrorMessage="1" errorTitle="Entered value is not allowed!" error="Please use the format dd/mm/yy for your date and enter a date greater than 01/01/2000." sqref="C29" xr:uid="{00000000-0002-0000-0100-000001000000}">
      <formula1>36526</formula1>
    </dataValidation>
    <dataValidation type="textLength" allowBlank="1" showInputMessage="1" showErrorMessage="1" errorTitle="Invalid Input!" error="The length of the text should be between 2 and 500 characters!" sqref="C10:C16 C19:C25" xr:uid="{00000000-0002-0000-0100-000002000000}">
      <formula1>2</formula1>
      <formula2>500</formula2>
    </dataValidation>
    <dataValidation type="list" allowBlank="1" showInputMessage="1" showErrorMessage="1" sqref="C5" xr:uid="{00000000-0002-0000-0100-000003000000}">
      <formula1>CountryEN</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431"/>
  <sheetViews>
    <sheetView tabSelected="1" zoomScale="85" zoomScaleNormal="85" zoomScaleSheetLayoutView="75" workbookViewId="0">
      <pane ySplit="6" topLeftCell="A7" activePane="bottomLeft" state="frozen"/>
      <selection activeCell="C15" sqref="C15:C24"/>
      <selection pane="bottomLeft" activeCell="Q12" sqref="Q12"/>
    </sheetView>
  </sheetViews>
  <sheetFormatPr defaultColWidth="9.140625" defaultRowHeight="12.75" x14ac:dyDescent="0.2"/>
  <cols>
    <col min="1" max="1" width="10.5703125" style="128" customWidth="1"/>
    <col min="2" max="2" width="17.5703125" style="128" customWidth="1"/>
    <col min="3" max="3" width="17.28515625" style="128" customWidth="1"/>
    <col min="4" max="4" width="16.5703125" style="128" customWidth="1"/>
    <col min="5" max="5" width="15" style="128" customWidth="1"/>
    <col min="6" max="6" width="13.7109375" style="128" customWidth="1"/>
    <col min="7" max="7" width="20.42578125" style="128" customWidth="1"/>
    <col min="8" max="8" width="18.7109375" style="128" customWidth="1"/>
    <col min="9" max="9" width="11.28515625" style="128" customWidth="1"/>
    <col min="10" max="10" width="0.85546875" style="128" hidden="1" customWidth="1"/>
    <col min="11" max="11" width="22.7109375" style="128" customWidth="1"/>
    <col min="12" max="12" width="14.5703125" style="128" customWidth="1"/>
    <col min="13" max="13" width="16.28515625" style="128" customWidth="1"/>
    <col min="14" max="14" width="23.7109375" style="128" customWidth="1"/>
    <col min="15" max="15" width="8.140625" style="128" customWidth="1"/>
    <col min="16" max="16" width="15.42578125" style="128" customWidth="1"/>
    <col min="17" max="17" width="16.85546875" style="128" customWidth="1"/>
    <col min="18" max="18" width="24" style="128" customWidth="1"/>
    <col min="19" max="19" width="13" style="128" customWidth="1"/>
    <col min="20" max="21" width="8.28515625" style="128" hidden="1" customWidth="1"/>
    <col min="22" max="22" width="8.42578125" style="128" hidden="1" customWidth="1"/>
    <col min="23" max="24" width="8.5703125" style="128" hidden="1" customWidth="1"/>
    <col min="25" max="25" width="11.28515625" style="128" customWidth="1"/>
    <col min="26" max="26" width="11.28515625" style="128" hidden="1" customWidth="1"/>
    <col min="27" max="27" width="20.140625" style="128" customWidth="1"/>
    <col min="28" max="28" width="14.7109375" style="128" customWidth="1"/>
    <col min="29" max="16384" width="9.140625" style="128"/>
  </cols>
  <sheetData>
    <row r="1" spans="1:28" s="108" customFormat="1" ht="23.25" customHeight="1" x14ac:dyDescent="0.25">
      <c r="A1" s="244" t="s">
        <v>49</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s="108" customFormat="1" ht="23.25" customHeight="1" x14ac:dyDescent="0.25">
      <c r="A2" s="111" t="s">
        <v>50</v>
      </c>
      <c r="B2" s="185"/>
      <c r="C2" s="185"/>
      <c r="D2" s="185"/>
      <c r="E2" s="185"/>
      <c r="G2" s="185"/>
      <c r="H2" s="185"/>
      <c r="I2" s="185"/>
      <c r="J2" s="185"/>
      <c r="K2" s="185"/>
      <c r="L2" s="185"/>
      <c r="M2" s="185"/>
      <c r="N2" s="185"/>
      <c r="O2" s="185"/>
      <c r="P2" s="185"/>
      <c r="Q2" s="185"/>
      <c r="R2" s="185"/>
      <c r="S2" s="185"/>
      <c r="T2" s="185"/>
      <c r="U2" s="185"/>
      <c r="V2" s="185"/>
      <c r="W2" s="185"/>
      <c r="X2" s="185"/>
      <c r="Y2" s="185"/>
      <c r="Z2" s="185"/>
      <c r="AA2" s="185"/>
      <c r="AB2" s="185"/>
    </row>
    <row r="3" spans="1:28" s="110" customFormat="1" ht="20.25" customHeight="1" x14ac:dyDescent="0.25">
      <c r="A3" s="246" t="s">
        <v>51</v>
      </c>
      <c r="B3" s="246"/>
      <c r="C3" s="246"/>
      <c r="D3" s="246"/>
      <c r="E3" s="246"/>
      <c r="F3" s="246"/>
      <c r="G3" s="246"/>
      <c r="H3" s="246"/>
      <c r="I3" s="246"/>
      <c r="J3" s="246"/>
      <c r="K3" s="246"/>
      <c r="L3" s="246"/>
      <c r="M3" s="246"/>
      <c r="N3" s="249" t="s">
        <v>52</v>
      </c>
      <c r="O3" s="249"/>
      <c r="P3" s="249"/>
      <c r="Q3" s="249"/>
      <c r="R3" s="249"/>
      <c r="S3" s="249"/>
      <c r="T3" s="249"/>
      <c r="U3" s="249"/>
      <c r="V3" s="249"/>
      <c r="W3" s="249"/>
      <c r="X3" s="249"/>
      <c r="Y3" s="249"/>
      <c r="Z3" s="249"/>
      <c r="AA3" s="249"/>
      <c r="AB3" s="249"/>
    </row>
    <row r="4" spans="1:28" s="110" customFormat="1" ht="17.25" customHeight="1" x14ac:dyDescent="0.25">
      <c r="A4" s="253" t="s">
        <v>53</v>
      </c>
      <c r="B4" s="253"/>
      <c r="C4" s="253"/>
      <c r="D4" s="253"/>
      <c r="E4" s="253"/>
      <c r="F4" s="253"/>
      <c r="G4" s="253"/>
      <c r="H4" s="253"/>
      <c r="I4" s="253"/>
      <c r="J4" s="253"/>
      <c r="K4" s="253"/>
      <c r="L4" s="253"/>
      <c r="M4" s="253"/>
      <c r="N4" s="109"/>
      <c r="O4" s="109"/>
      <c r="P4" s="109"/>
      <c r="Q4" s="109"/>
      <c r="R4" s="109"/>
      <c r="S4" s="109"/>
      <c r="T4" s="109"/>
      <c r="U4" s="109"/>
      <c r="V4" s="109"/>
      <c r="W4" s="109"/>
      <c r="X4" s="109"/>
      <c r="Y4" s="109"/>
      <c r="Z4" s="109"/>
      <c r="AA4" s="109"/>
      <c r="AB4" s="109"/>
    </row>
    <row r="5" spans="1:28" s="110" customFormat="1" ht="21" customHeight="1" x14ac:dyDescent="0.25">
      <c r="B5" s="112"/>
      <c r="C5" s="112"/>
      <c r="D5" s="113"/>
      <c r="E5" s="113"/>
      <c r="F5" s="114"/>
      <c r="G5" s="114"/>
      <c r="H5" s="115"/>
      <c r="I5" s="109"/>
      <c r="J5" s="115"/>
      <c r="K5" s="115"/>
      <c r="L5" s="115"/>
      <c r="M5" s="115"/>
      <c r="N5" s="115"/>
      <c r="O5" s="115"/>
      <c r="P5" s="115"/>
      <c r="Q5" s="115"/>
      <c r="R5" s="115"/>
      <c r="S5" s="115"/>
      <c r="T5" s="115"/>
      <c r="U5" s="115"/>
      <c r="V5" s="115"/>
      <c r="W5" s="115"/>
      <c r="X5" s="115"/>
      <c r="Y5" s="115"/>
      <c r="Z5" s="115"/>
      <c r="AA5" s="115"/>
      <c r="AB5" s="115"/>
    </row>
    <row r="6" spans="1:28" s="119" customFormat="1" ht="97.5" customHeight="1" x14ac:dyDescent="0.25">
      <c r="A6" s="116" t="s">
        <v>54</v>
      </c>
      <c r="B6" s="116" t="s">
        <v>55</v>
      </c>
      <c r="C6" s="116" t="s">
        <v>56</v>
      </c>
      <c r="D6" s="116" t="s">
        <v>57</v>
      </c>
      <c r="E6" s="116" t="s">
        <v>58</v>
      </c>
      <c r="F6" s="116" t="s">
        <v>59</v>
      </c>
      <c r="G6" s="116" t="s">
        <v>60</v>
      </c>
      <c r="H6" s="116" t="s">
        <v>61</v>
      </c>
      <c r="I6" s="224" t="s">
        <v>960</v>
      </c>
      <c r="J6" s="117"/>
      <c r="K6" s="116" t="s">
        <v>63</v>
      </c>
      <c r="L6" s="116" t="s">
        <v>961</v>
      </c>
      <c r="M6" s="116" t="s">
        <v>64</v>
      </c>
      <c r="N6" s="250" t="s">
        <v>65</v>
      </c>
      <c r="O6" s="250"/>
      <c r="P6" s="118" t="s">
        <v>66</v>
      </c>
      <c r="Q6" s="118" t="s">
        <v>67</v>
      </c>
      <c r="R6" s="118" t="s">
        <v>62</v>
      </c>
      <c r="S6" s="118" t="s">
        <v>68</v>
      </c>
      <c r="T6" s="118" t="s">
        <v>69</v>
      </c>
      <c r="U6" s="118" t="s">
        <v>70</v>
      </c>
      <c r="V6" s="118" t="s">
        <v>71</v>
      </c>
      <c r="W6" s="118" t="s">
        <v>72</v>
      </c>
      <c r="X6" s="118" t="s">
        <v>73</v>
      </c>
      <c r="Y6" s="118" t="s">
        <v>74</v>
      </c>
      <c r="Z6" s="118" t="s">
        <v>75</v>
      </c>
      <c r="AA6" s="118" t="s">
        <v>76</v>
      </c>
      <c r="AB6" s="118" t="s">
        <v>77</v>
      </c>
    </row>
    <row r="7" spans="1:28" s="119" customFormat="1" ht="15.95" customHeight="1" x14ac:dyDescent="0.25">
      <c r="A7" s="120">
        <v>1</v>
      </c>
      <c r="B7" s="121">
        <v>2</v>
      </c>
      <c r="C7" s="121">
        <v>3</v>
      </c>
      <c r="D7" s="121">
        <v>4</v>
      </c>
      <c r="E7" s="121">
        <v>5</v>
      </c>
      <c r="F7" s="121">
        <v>6</v>
      </c>
      <c r="G7" s="121">
        <v>7</v>
      </c>
      <c r="H7" s="120">
        <v>8</v>
      </c>
      <c r="I7" s="121">
        <v>9</v>
      </c>
      <c r="J7" s="121" t="s">
        <v>78</v>
      </c>
      <c r="K7" s="122">
        <v>10</v>
      </c>
      <c r="L7" s="122">
        <v>11</v>
      </c>
      <c r="M7" s="122">
        <v>12</v>
      </c>
      <c r="N7" s="251">
        <v>13</v>
      </c>
      <c r="O7" s="251"/>
      <c r="P7" s="123">
        <v>14</v>
      </c>
      <c r="Q7" s="123">
        <v>15</v>
      </c>
      <c r="R7" s="123">
        <v>16</v>
      </c>
      <c r="S7" s="123">
        <v>17</v>
      </c>
      <c r="T7" s="123" t="s">
        <v>78</v>
      </c>
      <c r="U7" s="123" t="s">
        <v>78</v>
      </c>
      <c r="V7" s="123" t="s">
        <v>78</v>
      </c>
      <c r="W7" s="123" t="s">
        <v>78</v>
      </c>
      <c r="X7" s="123" t="s">
        <v>78</v>
      </c>
      <c r="Y7" s="123">
        <v>18</v>
      </c>
      <c r="Z7" s="123" t="s">
        <v>78</v>
      </c>
      <c r="AA7" s="123">
        <v>19</v>
      </c>
      <c r="AB7" s="123">
        <v>20</v>
      </c>
    </row>
    <row r="8" spans="1:28" ht="28.5" customHeight="1" x14ac:dyDescent="0.25">
      <c r="A8" s="124">
        <v>1</v>
      </c>
      <c r="B8" s="125"/>
      <c r="C8" s="221"/>
      <c r="D8" s="125"/>
      <c r="E8" s="221"/>
      <c r="F8" s="125"/>
      <c r="G8" s="125"/>
      <c r="H8" s="221"/>
      <c r="I8" s="126"/>
      <c r="J8" s="125"/>
      <c r="K8" s="198"/>
      <c r="L8" s="199" t="str">
        <f>IFERROR((K8/(52*I8))*100,"")</f>
        <v/>
      </c>
      <c r="M8" s="200" t="s">
        <v>79</v>
      </c>
      <c r="N8" s="201" t="s">
        <v>79</v>
      </c>
      <c r="O8" s="202" t="str">
        <f>VLOOKUP(N8,Lists!B$3:$C$10,2,FALSE)</f>
        <v>-</v>
      </c>
      <c r="P8" s="201" t="s">
        <v>79</v>
      </c>
      <c r="Q8" s="201" t="s">
        <v>79</v>
      </c>
      <c r="R8" t="str">
        <f>IF(I8=1,"1. Less or equal to 1 year",IF(I8=2,"2. More than 1 year but less or equal to 2 years",IF(I8=3,"3. More than 2 years but less or equal to 3 years",IF(I8=4,"4. More than 3 years but less or equal to 4 years",IF(I8=5,"5. More than 4 years but less or equal to 5 years",IF(I8=6,"6. More than 5 years but less or equal to 6 years",IF(I8=7,"7. More than 6 years",".")))))))</f>
        <v>.</v>
      </c>
      <c r="S8" s="202" t="str">
        <f t="shared" ref="S8:S22" si="0">CONCATENATE(T8,U8,V8,W8,X8)</f>
        <v>---FALSE-</v>
      </c>
      <c r="T8" s="203" t="str">
        <f>O8</f>
        <v>-</v>
      </c>
      <c r="U8" s="203" t="str">
        <f>IF(P8="-","-",
IF(P8=[2]Lists!$D$4,0,
IF(P8=[2]Lists!$D$5,1,
IF(P8=[2]Lists!$D$6,2,
IF(P8=[2]Lists!$D$7,3,
IF(P8=[2]Lists!$D$8,4,
IF(P8=[2]Lists!$D$9,5,
IF(P8=[2]Lists!$D$10,6,
IF(P8=[2]Lists!$D$11,7,
IF(P8=[2]Lists!$D$12,8,
IF(P8=[2]Lists!$D$13,9,
)))))))))))</f>
        <v>-</v>
      </c>
      <c r="V8" s="203" t="str">
        <f>IF(Q8="-","-",
IF(Q8=[2]Lists!$E$4,1,
IF(Q8=[2]Lists!$E$5,2,
IF(Q8=[2]Lists!$E$6,3,
IF(Q8=[2]Lists!$E$7,4,
IF(Q8=[2]Lists!$E$8,5,
IF(Q8=[2]Lists!$E$9,6,
IF(Q8=[2]Lists!$E$10,7,
IF(Q8=[2]Lists!$E$11,8,
IF(Q8=[2]Lists!$E$12,9,
))))))))))</f>
        <v>-</v>
      </c>
      <c r="W8" s="203" t="b">
        <f>IF(R8="-","-",
IF(R8=[2]Lists!$F$4,1,
IF(R8=[2]Lists!$F$5,2,
IF(R8=[2]Lists!$F$6,3,
IF(R8=[2]Lists!$F$7,4,
IF(R8=[2]Lists!$F$8,5,
IF(R8=[2]Lists!$F$9,6,
IF(R8=[2]Lists!$F$10,7
))))))))</f>
        <v>0</v>
      </c>
      <c r="X8" s="203" t="str">
        <f>IF(M8="-","-",
IF(M8=[2]Lists!$A$3,0,
IF(M8=[2]Lists!$A$4,1,
IF(M8=[2]Lists!$A$5,2,
IF(M8=[2]Lists!$A$6,3,
IF(M8=[2]Lists!$A$7,9
))))))</f>
        <v>-</v>
      </c>
      <c r="Y8" s="204" t="s">
        <v>79</v>
      </c>
      <c r="Z8" s="127" t="str">
        <f>IF(T8="-", "other", IF(AND(T8&gt;1, T8&lt;4), "ISCED23", IF(OR(T8=1,T8=4, T8=5, T8=8), "ISCED1458", IF(AND(T8=6),"posi6",IF(AND(T8=7),"posi7","other")))))</f>
        <v>other</v>
      </c>
      <c r="AA8" s="204" t="s">
        <v>79</v>
      </c>
      <c r="AB8" s="198"/>
    </row>
    <row r="9" spans="1:28" ht="21.95" customHeight="1" x14ac:dyDescent="0.25">
      <c r="A9" s="129">
        <v>2</v>
      </c>
      <c r="B9" s="130"/>
      <c r="C9" s="221"/>
      <c r="D9" s="130"/>
      <c r="E9" s="221"/>
      <c r="F9" s="130"/>
      <c r="G9" s="130"/>
      <c r="H9" s="221"/>
      <c r="I9" s="131"/>
      <c r="J9" s="130"/>
      <c r="K9" s="205"/>
      <c r="L9" s="199" t="str">
        <f t="shared" ref="L9:L41" si="1">IFERROR((K9/(52*I9))*100,"")</f>
        <v/>
      </c>
      <c r="M9" s="206" t="s">
        <v>79</v>
      </c>
      <c r="N9" s="201" t="s">
        <v>79</v>
      </c>
      <c r="O9" s="207" t="str">
        <f>VLOOKUP(N9,Lists!B$3:$C$10,2,FALSE)</f>
        <v>-</v>
      </c>
      <c r="P9" s="201" t="s">
        <v>79</v>
      </c>
      <c r="Q9" s="201" t="s">
        <v>79</v>
      </c>
      <c r="R9" t="str">
        <f>IF(I9=1,"1. Less or equal to 1 year",IF(I9=2,"2. More than 1 year but less or equal to 2 years",IF(I9=3,"3. More than 2 years but less or equal to 3 years",IF(I9=4,"4. More than 3 years but less or equal to 4 years",IF(I9=5,"5. More than 4 years but less or equal to 5 years",IF(I9=6,"6. More than 5 years but less or equal to 6 years",IF(I9=7,"7. More than 6 years",".")))))))</f>
        <v>.</v>
      </c>
      <c r="S9" s="202" t="str">
        <f>CONCATENATE(T9,U9,V9,W9,X9)</f>
        <v>---FALSE-</v>
      </c>
      <c r="T9" s="208" t="str">
        <f t="shared" ref="T9:T41" si="2">O9</f>
        <v>-</v>
      </c>
      <c r="U9" s="208" t="str">
        <f>IF(P9="-","-",
IF(P9=[2]Lists!$D$4,0,
IF(P9=[2]Lists!$D$5,1,
IF(P9=[2]Lists!$D$6,2,
IF(P9=[2]Lists!$D$7,3,
IF(P9=[2]Lists!$D$8,4,
IF(P9=[2]Lists!$D$9,5,
IF(P9=[2]Lists!$D$10,6,
IF(P9=[2]Lists!$D$11,7,
IF(P9=[2]Lists!$D$12,8,
IF(P9=[2]Lists!$D$13,9,
)))))))))))</f>
        <v>-</v>
      </c>
      <c r="V9" s="208" t="str">
        <f>IF(Q9="-","-",
IF(Q9=[2]Lists!$E$4,1,
IF(Q9=[2]Lists!$E$5,2,
IF(Q9=[2]Lists!$E$6,3,
IF(Q9=[2]Lists!$E$7,4,
IF(Q9=[2]Lists!$E$8,5,
IF(Q9=[2]Lists!$E$9,6,
IF(Q9=[2]Lists!$E$10,7,
IF(Q9=[2]Lists!$E$11,8,
IF(Q9=[2]Lists!$E$12,9,
))))))))))</f>
        <v>-</v>
      </c>
      <c r="W9" s="208" t="b">
        <f>IF(R9="-","-",
IF(R9=[2]Lists!$F$4,1,
IF(R9=[2]Lists!$F$5,2,
IF(R9=[2]Lists!$F$6,3,
IF(R9=[2]Lists!$F$7,4,
IF(R9=[2]Lists!$F$8,5,
IF(R9=[2]Lists!$F$9,6,
IF(R9=[2]Lists!$F$10,7
))))))))</f>
        <v>0</v>
      </c>
      <c r="X9" s="208" t="str">
        <f>IF(M9="-","-",
IF(M9=[2]Lists!$A$3,0,
IF(M9=[2]Lists!$A$4,1,
IF(M9=[2]Lists!$A$5,2,
IF(M9=[2]Lists!$A$6,3,
IF(M9=[2]Lists!$A$7,9
))))))</f>
        <v>-</v>
      </c>
      <c r="Y9" s="209" t="s">
        <v>79</v>
      </c>
      <c r="Z9" s="132" t="str">
        <f t="shared" ref="Z9:Z41" si="3">IF(T9="-", "other", IF(AND(T9&gt;1, T9&lt;4), "ISCED23", IF(OR(T9=1,T9=4, T9=5, T9=8), "ISCED1458", IF(AND(T9=6),"posi6",IF(AND(T9=7),"posi7","other")))))</f>
        <v>other</v>
      </c>
      <c r="AA9" s="209" t="s">
        <v>79</v>
      </c>
      <c r="AB9" s="205"/>
    </row>
    <row r="10" spans="1:28" ht="21.95" customHeight="1" x14ac:dyDescent="0.25">
      <c r="A10" s="129">
        <v>3</v>
      </c>
      <c r="B10" s="130"/>
      <c r="C10" s="222"/>
      <c r="D10" s="130"/>
      <c r="E10" s="222"/>
      <c r="F10" s="125"/>
      <c r="G10" s="130"/>
      <c r="H10" s="222"/>
      <c r="I10" s="131"/>
      <c r="J10" s="130"/>
      <c r="K10" s="205"/>
      <c r="L10" s="199" t="str">
        <f t="shared" si="1"/>
        <v/>
      </c>
      <c r="M10" s="206" t="s">
        <v>79</v>
      </c>
      <c r="N10" s="201" t="s">
        <v>79</v>
      </c>
      <c r="O10" s="207" t="str">
        <f>VLOOKUP(N10,Lists!B$3:$C$10,2,FALSE)</f>
        <v>-</v>
      </c>
      <c r="P10" s="201" t="s">
        <v>79</v>
      </c>
      <c r="Q10" s="201" t="s">
        <v>79</v>
      </c>
      <c r="R10" t="str">
        <f>IF(I10=1,"1. Less or equal to 1 year",IF(I10=2,"2. More than 1 year but less or equal to 2 years",IF(I10=3,"3. More than 2 years but less or equal to 3 years",IF(I10=4,"4. More than 3 years but less or equal to 4 years",IF(I10=5,"5. More than 4 years but less or equal to 5 years",IF(I10=6,"6. More than 5 years but less or equal to 6 years",IF(I10=7,"7. More than 6 years",".")))))))</f>
        <v>.</v>
      </c>
      <c r="S10" s="202" t="str">
        <f t="shared" si="0"/>
        <v>---FALSE-</v>
      </c>
      <c r="T10" s="208" t="str">
        <f t="shared" si="2"/>
        <v>-</v>
      </c>
      <c r="U10" s="208" t="str">
        <f>IF(P10="-","-",
IF(P10=[2]Lists!$D$4,0,
IF(P10=[2]Lists!$D$5,1,
IF(P10=[2]Lists!$D$6,2,
IF(P10=[2]Lists!$D$7,3,
IF(P10=[2]Lists!$D$8,4,
IF(P10=[2]Lists!$D$9,5,
IF(P10=[2]Lists!$D$10,6,
IF(P10=[2]Lists!$D$11,7,
IF(P10=[2]Lists!$D$12,8,
IF(P10=[2]Lists!$D$13,9,
)))))))))))</f>
        <v>-</v>
      </c>
      <c r="V10" s="208" t="str">
        <f>IF(Q10="-","-",
IF(Q10=[2]Lists!$E$4,1,
IF(Q10=[2]Lists!$E$5,2,
IF(Q10=[2]Lists!$E$6,3,
IF(Q10=[2]Lists!$E$7,4,
IF(Q10=[2]Lists!$E$8,5,
IF(Q10=[2]Lists!$E$9,6,
IF(Q10=[2]Lists!$E$10,7,
IF(Q10=[2]Lists!$E$11,8,
IF(Q10=[2]Lists!$E$12,9,
))))))))))</f>
        <v>-</v>
      </c>
      <c r="W10" s="208" t="b">
        <f>IF(R10="-","-",
IF(R10=[2]Lists!$F$4,1,
IF(R10=[2]Lists!$F$5,2,
IF(R10=[2]Lists!$F$6,3,
IF(R10=[2]Lists!$F$7,4,
IF(R10=[2]Lists!$F$8,5,
IF(R10=[2]Lists!$F$9,6,
IF(R10=[2]Lists!$F$10,7
))))))))</f>
        <v>0</v>
      </c>
      <c r="X10" s="208" t="str">
        <f>IF(M10="-","-",
IF(M10=[2]Lists!$A$3,0,
IF(M10=[2]Lists!$A$4,1,
IF(M10=[2]Lists!$A$5,2,
IF(M10=[2]Lists!$A$6,3,
IF(M10=[2]Lists!$A$7,9
))))))</f>
        <v>-</v>
      </c>
      <c r="Y10" s="209" t="s">
        <v>79</v>
      </c>
      <c r="Z10" s="132" t="str">
        <f t="shared" si="3"/>
        <v>other</v>
      </c>
      <c r="AA10" s="209" t="s">
        <v>79</v>
      </c>
      <c r="AB10" s="205"/>
    </row>
    <row r="11" spans="1:28" ht="21.95" customHeight="1" x14ac:dyDescent="0.25">
      <c r="A11" s="129">
        <v>4</v>
      </c>
      <c r="B11" s="130"/>
      <c r="C11" s="222"/>
      <c r="D11" s="130"/>
      <c r="E11" s="222"/>
      <c r="F11" s="130"/>
      <c r="G11" s="130"/>
      <c r="H11" s="222"/>
      <c r="I11" s="131"/>
      <c r="J11" s="130"/>
      <c r="K11" s="205"/>
      <c r="L11" s="199" t="str">
        <f t="shared" si="1"/>
        <v/>
      </c>
      <c r="M11" s="206" t="s">
        <v>79</v>
      </c>
      <c r="N11" s="201" t="s">
        <v>79</v>
      </c>
      <c r="O11" s="207" t="str">
        <f>VLOOKUP(N11,Lists!B$3:$C$10,2,FALSE)</f>
        <v>-</v>
      </c>
      <c r="P11" s="201" t="s">
        <v>79</v>
      </c>
      <c r="Q11" s="201" t="s">
        <v>79</v>
      </c>
      <c r="R11" s="205" t="str">
        <f t="shared" ref="R11:R41" si="4">IF(I11=1,"1. Less or equal to 1 year",IF(I11=2,"2. More than 1 year but less or equal to 2 years",IF(I11=3,"3. More than 2 years but less or equal to 3 years",IF(I11=4,"4. More than 3 years but less or equal to 4 years",IF(I11=5,"5. More than 4 years but less or equal to 5 years",IF(I11=6,"6. More than 5 years but less or equal to 6 years",IF(I11=7,"7. More than 6 years",".")))))))</f>
        <v>.</v>
      </c>
      <c r="S11" s="202" t="str">
        <f t="shared" si="0"/>
        <v>---FALSE-</v>
      </c>
      <c r="T11" s="208" t="str">
        <f t="shared" si="2"/>
        <v>-</v>
      </c>
      <c r="U11" s="208" t="str">
        <f>IF(P11="-","-",
IF(P11=[2]Lists!$D$4,0,
IF(P11=[2]Lists!$D$5,1,
IF(P11=[2]Lists!$D$6,2,
IF(P11=[2]Lists!$D$7,3,
IF(P11=[2]Lists!$D$8,4,
IF(P11=[2]Lists!$D$9,5,
IF(P11=[2]Lists!$D$10,6,
IF(P11=[2]Lists!$D$11,7,
IF(P11=[2]Lists!$D$12,8,
IF(P11=[2]Lists!$D$13,9,
)))))))))))</f>
        <v>-</v>
      </c>
      <c r="V11" s="208" t="str">
        <f>IF(Q11="-","-",
IF(Q11=[2]Lists!$E$4,1,
IF(Q11=[2]Lists!$E$5,2,
IF(Q11=[2]Lists!$E$6,3,
IF(Q11=[2]Lists!$E$7,4,
IF(Q11=[2]Lists!$E$8,5,
IF(Q11=[2]Lists!$E$9,6,
IF(Q11=[2]Lists!$E$10,7,
IF(Q11=[2]Lists!$E$11,8,
IF(Q11=[2]Lists!$E$12,9,
))))))))))</f>
        <v>-</v>
      </c>
      <c r="W11" s="208" t="b">
        <f>IF(R11="-","-",
IF(R11=[2]Lists!$F$4,1,
IF(R11=[2]Lists!$F$5,2,
IF(R11=[2]Lists!$F$6,3,
IF(R11=[2]Lists!$F$7,4,
IF(R11=[2]Lists!$F$8,5,
IF(R11=[2]Lists!$F$9,6,
IF(R11=[2]Lists!$F$10,7
))))))))</f>
        <v>0</v>
      </c>
      <c r="X11" s="208" t="str">
        <f>IF(M11="-","-",
IF(M11=[2]Lists!$A$3,0,
IF(M11=[2]Lists!$A$4,1,
IF(M11=[2]Lists!$A$5,2,
IF(M11=[2]Lists!$A$6,3,
IF(M11=[2]Lists!$A$7,9
))))))</f>
        <v>-</v>
      </c>
      <c r="Y11" s="209" t="s">
        <v>79</v>
      </c>
      <c r="Z11" s="132" t="str">
        <f t="shared" si="3"/>
        <v>other</v>
      </c>
      <c r="AA11" s="209" t="s">
        <v>79</v>
      </c>
      <c r="AB11" s="205"/>
    </row>
    <row r="12" spans="1:28" ht="21.95" customHeight="1" x14ac:dyDescent="0.25">
      <c r="A12" s="129">
        <v>5</v>
      </c>
      <c r="B12" s="130"/>
      <c r="C12" s="222"/>
      <c r="D12" s="130"/>
      <c r="E12" s="222"/>
      <c r="F12" s="130"/>
      <c r="G12" s="130"/>
      <c r="H12" s="222"/>
      <c r="I12" s="131"/>
      <c r="J12" s="130"/>
      <c r="K12" s="205"/>
      <c r="L12" s="199" t="str">
        <f t="shared" si="1"/>
        <v/>
      </c>
      <c r="M12" s="206" t="s">
        <v>79</v>
      </c>
      <c r="N12" s="201" t="s">
        <v>79</v>
      </c>
      <c r="O12" s="207" t="str">
        <f>VLOOKUP(N12,Lists!B$3:$C$10,2,FALSE)</f>
        <v>-</v>
      </c>
      <c r="P12" s="201" t="s">
        <v>79</v>
      </c>
      <c r="Q12" s="201" t="s">
        <v>79</v>
      </c>
      <c r="R12" s="205" t="str">
        <f t="shared" si="4"/>
        <v>.</v>
      </c>
      <c r="S12" s="202" t="str">
        <f t="shared" si="0"/>
        <v>---FALSE-</v>
      </c>
      <c r="T12" s="208" t="str">
        <f t="shared" si="2"/>
        <v>-</v>
      </c>
      <c r="U12" s="208" t="str">
        <f>IF(P12="-","-",
IF(P12=[2]Lists!$D$4,0,
IF(P12=[2]Lists!$D$5,1,
IF(P12=[2]Lists!$D$6,2,
IF(P12=[2]Lists!$D$7,3,
IF(P12=[2]Lists!$D$8,4,
IF(P12=[2]Lists!$D$9,5,
IF(P12=[2]Lists!$D$10,6,
IF(P12=[2]Lists!$D$11,7,
IF(P12=[2]Lists!$D$12,8,
IF(P12=[2]Lists!$D$13,9,
)))))))))))</f>
        <v>-</v>
      </c>
      <c r="V12" s="208" t="str">
        <f>IF(Q12="-","-",
IF(Q12=[2]Lists!$E$4,1,
IF(Q12=[2]Lists!$E$5,2,
IF(Q12=[2]Lists!$E$6,3,
IF(Q12=[2]Lists!$E$7,4,
IF(Q12=[2]Lists!$E$8,5,
IF(Q12=[2]Lists!$E$9,6,
IF(Q12=[2]Lists!$E$10,7,
IF(Q12=[2]Lists!$E$11,8,
IF(Q12=[2]Lists!$E$12,9,
))))))))))</f>
        <v>-</v>
      </c>
      <c r="W12" s="208" t="b">
        <f>IF(R12="-","-",
IF(R12=[2]Lists!$F$4,1,
IF(R12=[2]Lists!$F$5,2,
IF(R12=[2]Lists!$F$6,3,
IF(R12=[2]Lists!$F$7,4,
IF(R12=[2]Lists!$F$8,5,
IF(R12=[2]Lists!$F$9,6,
IF(R12=[2]Lists!$F$10,7
))))))))</f>
        <v>0</v>
      </c>
      <c r="X12" s="208" t="str">
        <f>IF(M12="-","-",
IF(M12=[2]Lists!$A$3,0,
IF(M12=[2]Lists!$A$4,1,
IF(M12=[2]Lists!$A$5,2,
IF(M12=[2]Lists!$A$6,3,
IF(M12=[2]Lists!$A$7,9
))))))</f>
        <v>-</v>
      </c>
      <c r="Y12" s="209" t="s">
        <v>79</v>
      </c>
      <c r="Z12" s="132" t="str">
        <f t="shared" si="3"/>
        <v>other</v>
      </c>
      <c r="AA12" s="209" t="s">
        <v>79</v>
      </c>
      <c r="AB12" s="205"/>
    </row>
    <row r="13" spans="1:28" ht="21.95" customHeight="1" x14ac:dyDescent="0.2">
      <c r="A13" s="129"/>
      <c r="B13" s="130"/>
      <c r="C13" s="130"/>
      <c r="D13" s="130"/>
      <c r="E13" s="130"/>
      <c r="F13" s="130"/>
      <c r="G13" s="130"/>
      <c r="H13" s="130"/>
      <c r="I13" s="131"/>
      <c r="J13" s="130"/>
      <c r="K13" s="205"/>
      <c r="L13" s="199" t="str">
        <f t="shared" si="1"/>
        <v/>
      </c>
      <c r="M13" s="206" t="s">
        <v>79</v>
      </c>
      <c r="N13" s="201" t="s">
        <v>79</v>
      </c>
      <c r="O13" s="207" t="str">
        <f>VLOOKUP(N13,Lists!B$3:$C$10,2,FALSE)</f>
        <v>-</v>
      </c>
      <c r="P13" s="201" t="s">
        <v>79</v>
      </c>
      <c r="Q13" s="201" t="s">
        <v>79</v>
      </c>
      <c r="R13" s="205" t="str">
        <f t="shared" si="4"/>
        <v>.</v>
      </c>
      <c r="S13" s="202" t="str">
        <f t="shared" si="0"/>
        <v>---FALSE-</v>
      </c>
      <c r="T13" s="208" t="str">
        <f t="shared" si="2"/>
        <v>-</v>
      </c>
      <c r="U13" s="208" t="str">
        <f>IF(P13="-","-",
IF(P13=[2]Lists!$D$4,0,
IF(P13=[2]Lists!$D$5,1,
IF(P13=[2]Lists!$D$6,2,
IF(P13=[2]Lists!$D$7,3,
IF(P13=[2]Lists!$D$8,4,
IF(P13=[2]Lists!$D$9,5,
IF(P13=[2]Lists!$D$10,6,
IF(P13=[2]Lists!$D$11,7,
IF(P13=[2]Lists!$D$12,8,
IF(P13=[2]Lists!$D$13,9,
)))))))))))</f>
        <v>-</v>
      </c>
      <c r="V13" s="208" t="str">
        <f>IF(Q13="-","-",
IF(Q13=[2]Lists!$E$4,1,
IF(Q13=[2]Lists!$E$5,2,
IF(Q13=[2]Lists!$E$6,3,
IF(Q13=[2]Lists!$E$7,4,
IF(Q13=[2]Lists!$E$8,5,
IF(Q13=[2]Lists!$E$9,6,
IF(Q13=[2]Lists!$E$10,7,
IF(Q13=[2]Lists!$E$11,8,
IF(Q13=[2]Lists!$E$12,9,
))))))))))</f>
        <v>-</v>
      </c>
      <c r="W13" s="208" t="b">
        <f>IF(R13="-","-",
IF(R13=[2]Lists!$F$4,1,
IF(R13=[2]Lists!$F$5,2,
IF(R13=[2]Lists!$F$6,3,
IF(R13=[2]Lists!$F$7,4,
IF(R13=[2]Lists!$F$8,5,
IF(R13=[2]Lists!$F$9,6,
IF(R13=[2]Lists!$F$10,7
))))))))</f>
        <v>0</v>
      </c>
      <c r="X13" s="208" t="str">
        <f>IF(M13="-","-",
IF(M13=[2]Lists!$A$3,0,
IF(M13=[2]Lists!$A$4,1,
IF(M13=[2]Lists!$A$5,2,
IF(M13=[2]Lists!$A$6,3,
IF(M13=[2]Lists!$A$7,9
))))))</f>
        <v>-</v>
      </c>
      <c r="Y13" s="209" t="s">
        <v>79</v>
      </c>
      <c r="Z13" s="132" t="str">
        <f t="shared" si="3"/>
        <v>other</v>
      </c>
      <c r="AA13" s="209" t="s">
        <v>79</v>
      </c>
      <c r="AB13" s="205"/>
    </row>
    <row r="14" spans="1:28" ht="21.95" customHeight="1" x14ac:dyDescent="0.2">
      <c r="A14" s="129"/>
      <c r="B14" s="130"/>
      <c r="C14" s="130"/>
      <c r="D14" s="130"/>
      <c r="E14" s="130"/>
      <c r="F14" s="130"/>
      <c r="G14" s="130"/>
      <c r="H14" s="130"/>
      <c r="I14" s="131"/>
      <c r="J14" s="130"/>
      <c r="K14" s="205"/>
      <c r="L14" s="199" t="str">
        <f t="shared" si="1"/>
        <v/>
      </c>
      <c r="M14" s="206" t="s">
        <v>79</v>
      </c>
      <c r="N14" s="201" t="s">
        <v>79</v>
      </c>
      <c r="O14" s="207" t="str">
        <f>VLOOKUP(N14,Lists!B$3:$C$10,2,FALSE)</f>
        <v>-</v>
      </c>
      <c r="P14" s="201" t="s">
        <v>79</v>
      </c>
      <c r="Q14" s="201" t="s">
        <v>79</v>
      </c>
      <c r="R14" s="205" t="str">
        <f t="shared" si="4"/>
        <v>.</v>
      </c>
      <c r="S14" s="202" t="str">
        <f t="shared" si="0"/>
        <v>---FALSE-</v>
      </c>
      <c r="T14" s="208" t="str">
        <f t="shared" si="2"/>
        <v>-</v>
      </c>
      <c r="U14" s="208" t="str">
        <f>IF(P14="-","-",
IF(P14=[2]Lists!$D$4,0,
IF(P14=[2]Lists!$D$5,1,
IF(P14=[2]Lists!$D$6,2,
IF(P14=[2]Lists!$D$7,3,
IF(P14=[2]Lists!$D$8,4,
IF(P14=[2]Lists!$D$9,5,
IF(P14=[2]Lists!$D$10,6,
IF(P14=[2]Lists!$D$11,7,
IF(P14=[2]Lists!$D$12,8,
IF(P14=[2]Lists!$D$13,9,
)))))))))))</f>
        <v>-</v>
      </c>
      <c r="V14" s="208" t="str">
        <f>IF(Q14="-","-",
IF(Q14=[2]Lists!$E$4,1,
IF(Q14=[2]Lists!$E$5,2,
IF(Q14=[2]Lists!$E$6,3,
IF(Q14=[2]Lists!$E$7,4,
IF(Q14=[2]Lists!$E$8,5,
IF(Q14=[2]Lists!$E$9,6,
IF(Q14=[2]Lists!$E$10,7,
IF(Q14=[2]Lists!$E$11,8,
IF(Q14=[2]Lists!$E$12,9,
))))))))))</f>
        <v>-</v>
      </c>
      <c r="W14" s="208" t="b">
        <f>IF(R14="-","-",
IF(R14=[2]Lists!$F$4,1,
IF(R14=[2]Lists!$F$5,2,
IF(R14=[2]Lists!$F$6,3,
IF(R14=[2]Lists!$F$7,4,
IF(R14=[2]Lists!$F$8,5,
IF(R14=[2]Lists!$F$9,6,
IF(R14=[2]Lists!$F$10,7
))))))))</f>
        <v>0</v>
      </c>
      <c r="X14" s="208" t="str">
        <f>IF(M14="-","-",
IF(M14=[2]Lists!$A$3,0,
IF(M14=[2]Lists!$A$4,1,
IF(M14=[2]Lists!$A$5,2,
IF(M14=[2]Lists!$A$6,3,
IF(M14=[2]Lists!$A$7,9
))))))</f>
        <v>-</v>
      </c>
      <c r="Y14" s="209" t="s">
        <v>79</v>
      </c>
      <c r="Z14" s="132" t="str">
        <f t="shared" si="3"/>
        <v>other</v>
      </c>
      <c r="AA14" s="209" t="s">
        <v>79</v>
      </c>
      <c r="AB14" s="205"/>
    </row>
    <row r="15" spans="1:28" ht="21.95" customHeight="1" x14ac:dyDescent="0.2">
      <c r="A15" s="129"/>
      <c r="B15" s="130"/>
      <c r="C15" s="130"/>
      <c r="D15" s="130"/>
      <c r="E15" s="130"/>
      <c r="F15" s="130"/>
      <c r="G15" s="130"/>
      <c r="H15" s="130"/>
      <c r="I15" s="131"/>
      <c r="J15" s="130"/>
      <c r="K15" s="205"/>
      <c r="L15" s="199" t="str">
        <f t="shared" si="1"/>
        <v/>
      </c>
      <c r="M15" s="206" t="s">
        <v>79</v>
      </c>
      <c r="N15" s="201" t="s">
        <v>79</v>
      </c>
      <c r="O15" s="207" t="str">
        <f>VLOOKUP(N15,Lists!B$3:$C$10,2,FALSE)</f>
        <v>-</v>
      </c>
      <c r="P15" s="201" t="s">
        <v>79</v>
      </c>
      <c r="Q15" s="201" t="s">
        <v>79</v>
      </c>
      <c r="R15" s="205" t="str">
        <f t="shared" si="4"/>
        <v>.</v>
      </c>
      <c r="S15" s="202" t="str">
        <f t="shared" si="0"/>
        <v>---FALSE-</v>
      </c>
      <c r="T15" s="208" t="str">
        <f t="shared" si="2"/>
        <v>-</v>
      </c>
      <c r="U15" s="208" t="str">
        <f>IF(P15="-","-",
IF(P15=[2]Lists!$D$4,0,
IF(P15=[2]Lists!$D$5,1,
IF(P15=[2]Lists!$D$6,2,
IF(P15=[2]Lists!$D$7,3,
IF(P15=[2]Lists!$D$8,4,
IF(P15=[2]Lists!$D$9,5,
IF(P15=[2]Lists!$D$10,6,
IF(P15=[2]Lists!$D$11,7,
IF(P15=[2]Lists!$D$12,8,
IF(P15=[2]Lists!$D$13,9,
)))))))))))</f>
        <v>-</v>
      </c>
      <c r="V15" s="208" t="str">
        <f>IF(Q15="-","-",
IF(Q15=[2]Lists!$E$4,1,
IF(Q15=[2]Lists!$E$5,2,
IF(Q15=[2]Lists!$E$6,3,
IF(Q15=[2]Lists!$E$7,4,
IF(Q15=[2]Lists!$E$8,5,
IF(Q15=[2]Lists!$E$9,6,
IF(Q15=[2]Lists!$E$10,7,
IF(Q15=[2]Lists!$E$11,8,
IF(Q15=[2]Lists!$E$12,9,
))))))))))</f>
        <v>-</v>
      </c>
      <c r="W15" s="208" t="b">
        <f>IF(R15="-","-",
IF(R15=[2]Lists!$F$4,1,
IF(R15=[2]Lists!$F$5,2,
IF(R15=[2]Lists!$F$6,3,
IF(R15=[2]Lists!$F$7,4,
IF(R15=[2]Lists!$F$8,5,
IF(R15=[2]Lists!$F$9,6,
IF(R15=[2]Lists!$F$10,7
))))))))</f>
        <v>0</v>
      </c>
      <c r="X15" s="208" t="str">
        <f>IF(M15="-","-",
IF(M15=[2]Lists!$A$3,0,
IF(M15=[2]Lists!$A$4,1,
IF(M15=[2]Lists!$A$5,2,
IF(M15=[2]Lists!$A$6,3,
IF(M15=[2]Lists!$A$7,9
))))))</f>
        <v>-</v>
      </c>
      <c r="Y15" s="209" t="s">
        <v>79</v>
      </c>
      <c r="Z15" s="132" t="str">
        <f t="shared" si="3"/>
        <v>other</v>
      </c>
      <c r="AA15" s="209" t="s">
        <v>79</v>
      </c>
      <c r="AB15" s="205"/>
    </row>
    <row r="16" spans="1:28" ht="21.95" customHeight="1" x14ac:dyDescent="0.2">
      <c r="A16" s="129"/>
      <c r="B16" s="130"/>
      <c r="C16" s="130"/>
      <c r="D16" s="130"/>
      <c r="E16" s="130"/>
      <c r="F16" s="130"/>
      <c r="G16" s="130"/>
      <c r="H16" s="130"/>
      <c r="I16" s="131"/>
      <c r="J16" s="130"/>
      <c r="K16" s="205"/>
      <c r="L16" s="199" t="str">
        <f t="shared" si="1"/>
        <v/>
      </c>
      <c r="M16" s="206" t="s">
        <v>79</v>
      </c>
      <c r="N16" s="201" t="s">
        <v>79</v>
      </c>
      <c r="O16" s="207" t="str">
        <f>VLOOKUP(N16,Lists!B$3:$C$10,2,FALSE)</f>
        <v>-</v>
      </c>
      <c r="P16" s="201" t="s">
        <v>79</v>
      </c>
      <c r="Q16" s="201" t="s">
        <v>79</v>
      </c>
      <c r="R16" s="205" t="str">
        <f t="shared" si="4"/>
        <v>.</v>
      </c>
      <c r="S16" s="202" t="str">
        <f t="shared" si="0"/>
        <v>---FALSE-</v>
      </c>
      <c r="T16" s="208" t="str">
        <f t="shared" si="2"/>
        <v>-</v>
      </c>
      <c r="U16" s="208" t="str">
        <f>IF(P16="-","-",
IF(P16=[2]Lists!$D$4,0,
IF(P16=[2]Lists!$D$5,1,
IF(P16=[2]Lists!$D$6,2,
IF(P16=[2]Lists!$D$7,3,
IF(P16=[2]Lists!$D$8,4,
IF(P16=[2]Lists!$D$9,5,
IF(P16=[2]Lists!$D$10,6,
IF(P16=[2]Lists!$D$11,7,
IF(P16=[2]Lists!$D$12,8,
IF(P16=[2]Lists!$D$13,9,
)))))))))))</f>
        <v>-</v>
      </c>
      <c r="V16" s="208" t="str">
        <f>IF(Q16="-","-",
IF(Q16=[2]Lists!$E$4,1,
IF(Q16=[2]Lists!$E$5,2,
IF(Q16=[2]Lists!$E$6,3,
IF(Q16=[2]Lists!$E$7,4,
IF(Q16=[2]Lists!$E$8,5,
IF(Q16=[2]Lists!$E$9,6,
IF(Q16=[2]Lists!$E$10,7,
IF(Q16=[2]Lists!$E$11,8,
IF(Q16=[2]Lists!$E$12,9,
))))))))))</f>
        <v>-</v>
      </c>
      <c r="W16" s="208" t="b">
        <f>IF(R16="-","-",
IF(R16=[2]Lists!$F$4,1,
IF(R16=[2]Lists!$F$5,2,
IF(R16=[2]Lists!$F$6,3,
IF(R16=[2]Lists!$F$7,4,
IF(R16=[2]Lists!$F$8,5,
IF(R16=[2]Lists!$F$9,6,
IF(R16=[2]Lists!$F$10,7
))))))))</f>
        <v>0</v>
      </c>
      <c r="X16" s="208" t="str">
        <f>IF(M16="-","-",
IF(M16=[2]Lists!$A$3,0,
IF(M16=[2]Lists!$A$4,1,
IF(M16=[2]Lists!$A$5,2,
IF(M16=[2]Lists!$A$6,3,
IF(M16=[2]Lists!$A$7,9
))))))</f>
        <v>-</v>
      </c>
      <c r="Y16" s="209" t="s">
        <v>79</v>
      </c>
      <c r="Z16" s="132" t="str">
        <f t="shared" si="3"/>
        <v>other</v>
      </c>
      <c r="AA16" s="209" t="s">
        <v>79</v>
      </c>
      <c r="AB16" s="205"/>
    </row>
    <row r="17" spans="1:28" ht="21.95" customHeight="1" x14ac:dyDescent="0.2">
      <c r="A17" s="129"/>
      <c r="B17" s="130"/>
      <c r="C17" s="130"/>
      <c r="D17" s="130"/>
      <c r="E17" s="130"/>
      <c r="F17" s="130"/>
      <c r="G17" s="130"/>
      <c r="H17" s="130"/>
      <c r="I17" s="131"/>
      <c r="J17" s="130"/>
      <c r="K17" s="205"/>
      <c r="L17" s="199" t="str">
        <f t="shared" si="1"/>
        <v/>
      </c>
      <c r="M17" s="206" t="s">
        <v>79</v>
      </c>
      <c r="N17" s="201" t="s">
        <v>79</v>
      </c>
      <c r="O17" s="207" t="str">
        <f>VLOOKUP(N17,Lists!B$3:$C$10,2,FALSE)</f>
        <v>-</v>
      </c>
      <c r="P17" s="201" t="s">
        <v>79</v>
      </c>
      <c r="Q17" s="201" t="s">
        <v>79</v>
      </c>
      <c r="R17" s="205" t="str">
        <f t="shared" si="4"/>
        <v>.</v>
      </c>
      <c r="S17" s="202" t="str">
        <f t="shared" si="0"/>
        <v>---FALSE-</v>
      </c>
      <c r="T17" s="208" t="str">
        <f t="shared" si="2"/>
        <v>-</v>
      </c>
      <c r="U17" s="208" t="str">
        <f>IF(P17="-","-",
IF(P17=[2]Lists!$D$4,0,
IF(P17=[2]Lists!$D$5,1,
IF(P17=[2]Lists!$D$6,2,
IF(P17=[2]Lists!$D$7,3,
IF(P17=[2]Lists!$D$8,4,
IF(P17=[2]Lists!$D$9,5,
IF(P17=[2]Lists!$D$10,6,
IF(P17=[2]Lists!$D$11,7,
IF(P17=[2]Lists!$D$12,8,
IF(P17=[2]Lists!$D$13,9,
)))))))))))</f>
        <v>-</v>
      </c>
      <c r="V17" s="208" t="str">
        <f>IF(Q17="-","-",
IF(Q17=[2]Lists!$E$4,1,
IF(Q17=[2]Lists!$E$5,2,
IF(Q17=[2]Lists!$E$6,3,
IF(Q17=[2]Lists!$E$7,4,
IF(Q17=[2]Lists!$E$8,5,
IF(Q17=[2]Lists!$E$9,6,
IF(Q17=[2]Lists!$E$10,7,
IF(Q17=[2]Lists!$E$11,8,
IF(Q17=[2]Lists!$E$12,9,
))))))))))</f>
        <v>-</v>
      </c>
      <c r="W17" s="208" t="b">
        <f>IF(R17="-","-",
IF(R17=[2]Lists!$F$4,1,
IF(R17=[2]Lists!$F$5,2,
IF(R17=[2]Lists!$F$6,3,
IF(R17=[2]Lists!$F$7,4,
IF(R17=[2]Lists!$F$8,5,
IF(R17=[2]Lists!$F$9,6,
IF(R17=[2]Lists!$F$10,7
))))))))</f>
        <v>0</v>
      </c>
      <c r="X17" s="208" t="str">
        <f>IF(M17="-","-",
IF(M17=[2]Lists!$A$3,0,
IF(M17=[2]Lists!$A$4,1,
IF(M17=[2]Lists!$A$5,2,
IF(M17=[2]Lists!$A$6,3,
IF(M17=[2]Lists!$A$7,9
))))))</f>
        <v>-</v>
      </c>
      <c r="Y17" s="209" t="s">
        <v>79</v>
      </c>
      <c r="Z17" s="132" t="str">
        <f t="shared" si="3"/>
        <v>other</v>
      </c>
      <c r="AA17" s="209" t="s">
        <v>79</v>
      </c>
      <c r="AB17" s="205"/>
    </row>
    <row r="18" spans="1:28" ht="21.95" customHeight="1" x14ac:dyDescent="0.2">
      <c r="A18" s="129"/>
      <c r="B18" s="130"/>
      <c r="C18" s="130"/>
      <c r="D18" s="130"/>
      <c r="E18" s="130"/>
      <c r="F18" s="130"/>
      <c r="G18" s="130"/>
      <c r="H18" s="130"/>
      <c r="I18" s="131"/>
      <c r="J18" s="130"/>
      <c r="K18" s="205"/>
      <c r="L18" s="199" t="str">
        <f t="shared" si="1"/>
        <v/>
      </c>
      <c r="M18" s="206" t="s">
        <v>79</v>
      </c>
      <c r="N18" s="201" t="s">
        <v>79</v>
      </c>
      <c r="O18" s="207" t="str">
        <f>VLOOKUP(N18,Lists!B$3:$C$10,2,FALSE)</f>
        <v>-</v>
      </c>
      <c r="P18" s="201" t="s">
        <v>79</v>
      </c>
      <c r="Q18" s="201" t="s">
        <v>79</v>
      </c>
      <c r="R18" s="205" t="str">
        <f t="shared" si="4"/>
        <v>.</v>
      </c>
      <c r="S18" s="202" t="str">
        <f t="shared" si="0"/>
        <v>---FALSE-</v>
      </c>
      <c r="T18" s="208" t="str">
        <f t="shared" si="2"/>
        <v>-</v>
      </c>
      <c r="U18" s="208" t="str">
        <f>IF(P18="-","-",
IF(P18=[2]Lists!$D$4,0,
IF(P18=[2]Lists!$D$5,1,
IF(P18=[2]Lists!$D$6,2,
IF(P18=[2]Lists!$D$7,3,
IF(P18=[2]Lists!$D$8,4,
IF(P18=[2]Lists!$D$9,5,
IF(P18=[2]Lists!$D$10,6,
IF(P18=[2]Lists!$D$11,7,
IF(P18=[2]Lists!$D$12,8,
IF(P18=[2]Lists!$D$13,9,
)))))))))))</f>
        <v>-</v>
      </c>
      <c r="V18" s="208" t="str">
        <f>IF(Q18="-","-",
IF(Q18=[2]Lists!$E$4,1,
IF(Q18=[2]Lists!$E$5,2,
IF(Q18=[2]Lists!$E$6,3,
IF(Q18=[2]Lists!$E$7,4,
IF(Q18=[2]Lists!$E$8,5,
IF(Q18=[2]Lists!$E$9,6,
IF(Q18=[2]Lists!$E$10,7,
IF(Q18=[2]Lists!$E$11,8,
IF(Q18=[2]Lists!$E$12,9,
))))))))))</f>
        <v>-</v>
      </c>
      <c r="W18" s="208" t="b">
        <f>IF(R18="-","-",
IF(R18=[2]Lists!$F$4,1,
IF(R18=[2]Lists!$F$5,2,
IF(R18=[2]Lists!$F$6,3,
IF(R18=[2]Lists!$F$7,4,
IF(R18=[2]Lists!$F$8,5,
IF(R18=[2]Lists!$F$9,6,
IF(R18=[2]Lists!$F$10,7
))))))))</f>
        <v>0</v>
      </c>
      <c r="X18" s="208" t="str">
        <f>IF(M18="-","-",
IF(M18=[2]Lists!$A$3,0,
IF(M18=[2]Lists!$A$4,1,
IF(M18=[2]Lists!$A$5,2,
IF(M18=[2]Lists!$A$6,3,
IF(M18=[2]Lists!$A$7,9
))))))</f>
        <v>-</v>
      </c>
      <c r="Y18" s="209" t="s">
        <v>79</v>
      </c>
      <c r="Z18" s="132" t="str">
        <f t="shared" si="3"/>
        <v>other</v>
      </c>
      <c r="AA18" s="209" t="s">
        <v>79</v>
      </c>
      <c r="AB18" s="205"/>
    </row>
    <row r="19" spans="1:28" ht="21.95" customHeight="1" x14ac:dyDescent="0.2">
      <c r="A19" s="129"/>
      <c r="B19" s="130"/>
      <c r="C19" s="130"/>
      <c r="D19" s="130"/>
      <c r="E19" s="130"/>
      <c r="F19" s="130"/>
      <c r="G19" s="130"/>
      <c r="H19" s="130"/>
      <c r="I19" s="131"/>
      <c r="J19" s="130"/>
      <c r="K19" s="205"/>
      <c r="L19" s="199" t="str">
        <f t="shared" si="1"/>
        <v/>
      </c>
      <c r="M19" s="206" t="s">
        <v>79</v>
      </c>
      <c r="N19" s="201" t="s">
        <v>79</v>
      </c>
      <c r="O19" s="207" t="str">
        <f>VLOOKUP(N19,Lists!B$3:$C$10,2,FALSE)</f>
        <v>-</v>
      </c>
      <c r="P19" s="201" t="s">
        <v>79</v>
      </c>
      <c r="Q19" s="201" t="s">
        <v>79</v>
      </c>
      <c r="R19" s="205" t="str">
        <f t="shared" si="4"/>
        <v>.</v>
      </c>
      <c r="S19" s="202" t="str">
        <f t="shared" si="0"/>
        <v>---FALSE-</v>
      </c>
      <c r="T19" s="208" t="str">
        <f t="shared" si="2"/>
        <v>-</v>
      </c>
      <c r="U19" s="208" t="str">
        <f>IF(P19="-","-",
IF(P19=[2]Lists!$D$4,0,
IF(P19=[2]Lists!$D$5,1,
IF(P19=[2]Lists!$D$6,2,
IF(P19=[2]Lists!$D$7,3,
IF(P19=[2]Lists!$D$8,4,
IF(P19=[2]Lists!$D$9,5,
IF(P19=[2]Lists!$D$10,6,
IF(P19=[2]Lists!$D$11,7,
IF(P19=[2]Lists!$D$12,8,
IF(P19=[2]Lists!$D$13,9,
)))))))))))</f>
        <v>-</v>
      </c>
      <c r="V19" s="208" t="str">
        <f>IF(Q19="-","-",
IF(Q19=[2]Lists!$E$4,1,
IF(Q19=[2]Lists!$E$5,2,
IF(Q19=[2]Lists!$E$6,3,
IF(Q19=[2]Lists!$E$7,4,
IF(Q19=[2]Lists!$E$8,5,
IF(Q19=[2]Lists!$E$9,6,
IF(Q19=[2]Lists!$E$10,7,
IF(Q19=[2]Lists!$E$11,8,
IF(Q19=[2]Lists!$E$12,9,
))))))))))</f>
        <v>-</v>
      </c>
      <c r="W19" s="208" t="b">
        <f>IF(R19="-","-",
IF(R19=[2]Lists!$F$4,1,
IF(R19=[2]Lists!$F$5,2,
IF(R19=[2]Lists!$F$6,3,
IF(R19=[2]Lists!$F$7,4,
IF(R19=[2]Lists!$F$8,5,
IF(R19=[2]Lists!$F$9,6,
IF(R19=[2]Lists!$F$10,7
))))))))</f>
        <v>0</v>
      </c>
      <c r="X19" s="208" t="str">
        <f>IF(M19="-","-",
IF(M19=[2]Lists!$A$3,0,
IF(M19=[2]Lists!$A$4,1,
IF(M19=[2]Lists!$A$5,2,
IF(M19=[2]Lists!$A$6,3,
IF(M19=[2]Lists!$A$7,9
))))))</f>
        <v>-</v>
      </c>
      <c r="Y19" s="209" t="s">
        <v>79</v>
      </c>
      <c r="Z19" s="132" t="str">
        <f t="shared" si="3"/>
        <v>other</v>
      </c>
      <c r="AA19" s="209" t="s">
        <v>79</v>
      </c>
      <c r="AB19" s="205"/>
    </row>
    <row r="20" spans="1:28" ht="21.95" customHeight="1" x14ac:dyDescent="0.2">
      <c r="A20" s="129"/>
      <c r="B20" s="130"/>
      <c r="C20" s="130"/>
      <c r="D20" s="130"/>
      <c r="E20" s="130"/>
      <c r="F20" s="130"/>
      <c r="G20" s="130"/>
      <c r="H20" s="130"/>
      <c r="I20" s="131"/>
      <c r="J20" s="130"/>
      <c r="K20" s="205"/>
      <c r="L20" s="199" t="str">
        <f t="shared" si="1"/>
        <v/>
      </c>
      <c r="M20" s="206" t="s">
        <v>79</v>
      </c>
      <c r="N20" s="201" t="s">
        <v>79</v>
      </c>
      <c r="O20" s="207" t="str">
        <f>VLOOKUP(N20,Lists!B$3:$C$10,2,FALSE)</f>
        <v>-</v>
      </c>
      <c r="P20" s="201" t="s">
        <v>79</v>
      </c>
      <c r="Q20" s="201" t="s">
        <v>79</v>
      </c>
      <c r="R20" s="205" t="str">
        <f t="shared" si="4"/>
        <v>.</v>
      </c>
      <c r="S20" s="202" t="str">
        <f t="shared" si="0"/>
        <v>---FALSE-</v>
      </c>
      <c r="T20" s="208" t="str">
        <f t="shared" si="2"/>
        <v>-</v>
      </c>
      <c r="U20" s="208" t="str">
        <f>IF(P20="-","-",
IF(P20=[2]Lists!$D$4,0,
IF(P20=[2]Lists!$D$5,1,
IF(P20=[2]Lists!$D$6,2,
IF(P20=[2]Lists!$D$7,3,
IF(P20=[2]Lists!$D$8,4,
IF(P20=[2]Lists!$D$9,5,
IF(P20=[2]Lists!$D$10,6,
IF(P20=[2]Lists!$D$11,7,
IF(P20=[2]Lists!$D$12,8,
IF(P20=[2]Lists!$D$13,9,
)))))))))))</f>
        <v>-</v>
      </c>
      <c r="V20" s="208" t="str">
        <f>IF(Q20="-","-",
IF(Q20=[2]Lists!$E$4,1,
IF(Q20=[2]Lists!$E$5,2,
IF(Q20=[2]Lists!$E$6,3,
IF(Q20=[2]Lists!$E$7,4,
IF(Q20=[2]Lists!$E$8,5,
IF(Q20=[2]Lists!$E$9,6,
IF(Q20=[2]Lists!$E$10,7,
IF(Q20=[2]Lists!$E$11,8,
IF(Q20=[2]Lists!$E$12,9,
))))))))))</f>
        <v>-</v>
      </c>
      <c r="W20" s="208" t="b">
        <f>IF(R20="-","-",
IF(R20=[2]Lists!$F$4,1,
IF(R20=[2]Lists!$F$5,2,
IF(R20=[2]Lists!$F$6,3,
IF(R20=[2]Lists!$F$7,4,
IF(R20=[2]Lists!$F$8,5,
IF(R20=[2]Lists!$F$9,6,
IF(R20=[2]Lists!$F$10,7
))))))))</f>
        <v>0</v>
      </c>
      <c r="X20" s="208" t="str">
        <f>IF(M20="-","-",
IF(M20=[2]Lists!$A$3,0,
IF(M20=[2]Lists!$A$4,1,
IF(M20=[2]Lists!$A$5,2,
IF(M20=[2]Lists!$A$6,3,
IF(M20=[2]Lists!$A$7,9
))))))</f>
        <v>-</v>
      </c>
      <c r="Y20" s="209" t="s">
        <v>79</v>
      </c>
      <c r="Z20" s="132" t="str">
        <f t="shared" si="3"/>
        <v>other</v>
      </c>
      <c r="AA20" s="209" t="s">
        <v>79</v>
      </c>
      <c r="AB20" s="205"/>
    </row>
    <row r="21" spans="1:28" ht="21.95" customHeight="1" x14ac:dyDescent="0.2">
      <c r="A21" s="129"/>
      <c r="B21" s="130"/>
      <c r="C21" s="130"/>
      <c r="D21" s="130"/>
      <c r="E21" s="130"/>
      <c r="F21" s="130"/>
      <c r="G21" s="130"/>
      <c r="H21" s="130"/>
      <c r="I21" s="131"/>
      <c r="J21" s="130"/>
      <c r="K21" s="205"/>
      <c r="L21" s="199" t="str">
        <f t="shared" si="1"/>
        <v/>
      </c>
      <c r="M21" s="206" t="s">
        <v>79</v>
      </c>
      <c r="N21" s="201" t="s">
        <v>79</v>
      </c>
      <c r="O21" s="207" t="str">
        <f>VLOOKUP(N21,Lists!B$3:$C$10,2,FALSE)</f>
        <v>-</v>
      </c>
      <c r="P21" s="201" t="s">
        <v>79</v>
      </c>
      <c r="Q21" s="201" t="s">
        <v>79</v>
      </c>
      <c r="R21" s="205" t="str">
        <f t="shared" si="4"/>
        <v>.</v>
      </c>
      <c r="S21" s="202" t="str">
        <f t="shared" si="0"/>
        <v>---FALSE-</v>
      </c>
      <c r="T21" s="208" t="str">
        <f t="shared" si="2"/>
        <v>-</v>
      </c>
      <c r="U21" s="208" t="str">
        <f>IF(P21="-","-",
IF(P21=[2]Lists!$D$4,0,
IF(P21=[2]Lists!$D$5,1,
IF(P21=[2]Lists!$D$6,2,
IF(P21=[2]Lists!$D$7,3,
IF(P21=[2]Lists!$D$8,4,
IF(P21=[2]Lists!$D$9,5,
IF(P21=[2]Lists!$D$10,6,
IF(P21=[2]Lists!$D$11,7,
IF(P21=[2]Lists!$D$12,8,
IF(P21=[2]Lists!$D$13,9,
)))))))))))</f>
        <v>-</v>
      </c>
      <c r="V21" s="208" t="str">
        <f>IF(Q21="-","-",
IF(Q21=[2]Lists!$E$4,1,
IF(Q21=[2]Lists!$E$5,2,
IF(Q21=[2]Lists!$E$6,3,
IF(Q21=[2]Lists!$E$7,4,
IF(Q21=[2]Lists!$E$8,5,
IF(Q21=[2]Lists!$E$9,6,
IF(Q21=[2]Lists!$E$10,7,
IF(Q21=[2]Lists!$E$11,8,
IF(Q21=[2]Lists!$E$12,9,
))))))))))</f>
        <v>-</v>
      </c>
      <c r="W21" s="208" t="b">
        <f>IF(R21="-","-",
IF(R21=[2]Lists!$F$4,1,
IF(R21=[2]Lists!$F$5,2,
IF(R21=[2]Lists!$F$6,3,
IF(R21=[2]Lists!$F$7,4,
IF(R21=[2]Lists!$F$8,5,
IF(R21=[2]Lists!$F$9,6,
IF(R21=[2]Lists!$F$10,7
))))))))</f>
        <v>0</v>
      </c>
      <c r="X21" s="208" t="str">
        <f>IF(M21="-","-",
IF(M21=[2]Lists!$A$3,0,
IF(M21=[2]Lists!$A$4,1,
IF(M21=[2]Lists!$A$5,2,
IF(M21=[2]Lists!$A$6,3,
IF(M21=[2]Lists!$A$7,9
))))))</f>
        <v>-</v>
      </c>
      <c r="Y21" s="209" t="s">
        <v>79</v>
      </c>
      <c r="Z21" s="132" t="str">
        <f t="shared" si="3"/>
        <v>other</v>
      </c>
      <c r="AA21" s="209" t="s">
        <v>79</v>
      </c>
      <c r="AB21" s="205"/>
    </row>
    <row r="22" spans="1:28" ht="21.95" customHeight="1" x14ac:dyDescent="0.2">
      <c r="A22" s="129"/>
      <c r="B22" s="130"/>
      <c r="C22" s="130"/>
      <c r="D22" s="130"/>
      <c r="E22" s="130"/>
      <c r="F22" s="130"/>
      <c r="G22" s="130"/>
      <c r="H22" s="130"/>
      <c r="I22" s="131"/>
      <c r="J22" s="130"/>
      <c r="K22" s="205"/>
      <c r="L22" s="199" t="str">
        <f t="shared" si="1"/>
        <v/>
      </c>
      <c r="M22" s="206" t="s">
        <v>79</v>
      </c>
      <c r="N22" s="201" t="s">
        <v>79</v>
      </c>
      <c r="O22" s="207" t="str">
        <f>VLOOKUP(N22,Lists!B$3:$C$10,2,FALSE)</f>
        <v>-</v>
      </c>
      <c r="P22" s="201" t="s">
        <v>79</v>
      </c>
      <c r="Q22" s="201" t="s">
        <v>79</v>
      </c>
      <c r="R22" s="205" t="str">
        <f t="shared" si="4"/>
        <v>.</v>
      </c>
      <c r="S22" s="202" t="str">
        <f t="shared" si="0"/>
        <v>---FALSE-</v>
      </c>
      <c r="T22" s="208" t="str">
        <f t="shared" si="2"/>
        <v>-</v>
      </c>
      <c r="U22" s="208" t="str">
        <f>IF(P22="-","-",
IF(P22=[2]Lists!$D$4,0,
IF(P22=[2]Lists!$D$5,1,
IF(P22=[2]Lists!$D$6,2,
IF(P22=[2]Lists!$D$7,3,
IF(P22=[2]Lists!$D$8,4,
IF(P22=[2]Lists!$D$9,5,
IF(P22=[2]Lists!$D$10,6,
IF(P22=[2]Lists!$D$11,7,
IF(P22=[2]Lists!$D$12,8,
IF(P22=[2]Lists!$D$13,9,
)))))))))))</f>
        <v>-</v>
      </c>
      <c r="V22" s="208" t="str">
        <f>IF(Q22="-","-",
IF(Q22=[2]Lists!$E$4,1,
IF(Q22=[2]Lists!$E$5,2,
IF(Q22=[2]Lists!$E$6,3,
IF(Q22=[2]Lists!$E$7,4,
IF(Q22=[2]Lists!$E$8,5,
IF(Q22=[2]Lists!$E$9,6,
IF(Q22=[2]Lists!$E$10,7,
IF(Q22=[2]Lists!$E$11,8,
IF(Q22=[2]Lists!$E$12,9,
))))))))))</f>
        <v>-</v>
      </c>
      <c r="W22" s="208" t="b">
        <f>IF(R22="-","-",
IF(R22=[2]Lists!$F$4,1,
IF(R22=[2]Lists!$F$5,2,
IF(R22=[2]Lists!$F$6,3,
IF(R22=[2]Lists!$F$7,4,
IF(R22=[2]Lists!$F$8,5,
IF(R22=[2]Lists!$F$9,6,
IF(R22=[2]Lists!$F$10,7
))))))))</f>
        <v>0</v>
      </c>
      <c r="X22" s="208" t="str">
        <f>IF(M22="-","-",
IF(M22=[2]Lists!$A$3,0,
IF(M22=[2]Lists!$A$4,1,
IF(M22=[2]Lists!$A$5,2,
IF(M22=[2]Lists!$A$6,3,
IF(M22=[2]Lists!$A$7,9
))))))</f>
        <v>-</v>
      </c>
      <c r="Y22" s="209" t="s">
        <v>79</v>
      </c>
      <c r="Z22" s="132" t="str">
        <f t="shared" si="3"/>
        <v>other</v>
      </c>
      <c r="AA22" s="209" t="s">
        <v>79</v>
      </c>
      <c r="AB22" s="205"/>
    </row>
    <row r="23" spans="1:28" ht="21.95" customHeight="1" x14ac:dyDescent="0.2">
      <c r="A23" s="133"/>
      <c r="B23" s="134"/>
      <c r="C23" s="134"/>
      <c r="D23" s="134"/>
      <c r="E23" s="134"/>
      <c r="F23" s="134"/>
      <c r="G23" s="134"/>
      <c r="H23" s="134"/>
      <c r="I23" s="135"/>
      <c r="J23" s="134"/>
      <c r="K23" s="210"/>
      <c r="L23" s="199" t="str">
        <f t="shared" si="1"/>
        <v/>
      </c>
      <c r="M23" s="206" t="s">
        <v>79</v>
      </c>
      <c r="N23" s="201" t="s">
        <v>79</v>
      </c>
      <c r="O23" s="211" t="str">
        <f>VLOOKUP(N23,Lists!B$3:$C$10,2,FALSE)</f>
        <v>-</v>
      </c>
      <c r="P23" s="201" t="s">
        <v>79</v>
      </c>
      <c r="Q23" s="201" t="s">
        <v>79</v>
      </c>
      <c r="R23" s="205" t="str">
        <f t="shared" si="4"/>
        <v>.</v>
      </c>
      <c r="S23" s="202" t="str">
        <f>CONCATENATE(T23,U23,V23,W23,X23)</f>
        <v>---FALSE-</v>
      </c>
      <c r="T23" s="212" t="str">
        <f t="shared" si="2"/>
        <v>-</v>
      </c>
      <c r="U23" s="212" t="str">
        <f>IF(P23="-","-",
IF(P23=[2]Lists!$D$4,0,
IF(P23=[2]Lists!$D$5,1,
IF(P23=[2]Lists!$D$6,2,
IF(P23=[2]Lists!$D$7,3,
IF(P23=[2]Lists!$D$8,4,
IF(P23=[2]Lists!$D$9,5,
IF(P23=[2]Lists!$D$10,6,
IF(P23=[2]Lists!$D$11,7,
IF(P23=[2]Lists!$D$12,8,
IF(P23=[2]Lists!$D$13,9,
)))))))))))</f>
        <v>-</v>
      </c>
      <c r="V23" s="212" t="str">
        <f>IF(Q23="-","-",
IF(Q23=[2]Lists!$E$4,1,
IF(Q23=[2]Lists!$E$5,2,
IF(Q23=[2]Lists!$E$6,3,
IF(Q23=[2]Lists!$E$7,4,
IF(Q23=[2]Lists!$E$8,5,
IF(Q23=[2]Lists!$E$9,6,
IF(Q23=[2]Lists!$E$10,7,
IF(Q23=[2]Lists!$E$11,8,
IF(Q23=[2]Lists!$E$12,9,
))))))))))</f>
        <v>-</v>
      </c>
      <c r="W23" s="212" t="b">
        <f>IF(R23="-","-",
IF(R23=[2]Lists!$F$4,1,
IF(R23=[2]Lists!$F$5,2,
IF(R23=[2]Lists!$F$6,3,
IF(R23=[2]Lists!$F$7,4,
IF(R23=[2]Lists!$F$8,5,
IF(R23=[2]Lists!$F$9,6,
IF(R23=[2]Lists!$F$10,7
))))))))</f>
        <v>0</v>
      </c>
      <c r="X23" s="212" t="str">
        <f>IF(M23="-","-",
IF(M23=[2]Lists!$A$3,0,
IF(M23=[2]Lists!$A$4,1,
IF(M23=[2]Lists!$A$5,2,
IF(M23=[2]Lists!$A$6,3,
IF(M23=[2]Lists!$A$7,9
))))))</f>
        <v>-</v>
      </c>
      <c r="Y23" s="213" t="s">
        <v>79</v>
      </c>
      <c r="Z23" s="132" t="str">
        <f t="shared" si="3"/>
        <v>other</v>
      </c>
      <c r="AA23" s="213" t="s">
        <v>79</v>
      </c>
      <c r="AB23" s="210"/>
    </row>
    <row r="24" spans="1:28" ht="21.95" customHeight="1" x14ac:dyDescent="0.2">
      <c r="A24" s="133"/>
      <c r="B24" s="134"/>
      <c r="C24" s="134"/>
      <c r="D24" s="134"/>
      <c r="E24" s="134"/>
      <c r="F24" s="134"/>
      <c r="G24" s="134"/>
      <c r="H24" s="134"/>
      <c r="I24" s="135"/>
      <c r="J24" s="134"/>
      <c r="K24" s="210"/>
      <c r="L24" s="199" t="str">
        <f t="shared" si="1"/>
        <v/>
      </c>
      <c r="M24" s="206" t="s">
        <v>79</v>
      </c>
      <c r="N24" s="201" t="s">
        <v>79</v>
      </c>
      <c r="O24" s="211" t="str">
        <f>VLOOKUP(N24,[2]Lists!B$3:$C$10,2,FALSE)</f>
        <v>-</v>
      </c>
      <c r="P24" s="201" t="s">
        <v>79</v>
      </c>
      <c r="Q24" s="201" t="s">
        <v>79</v>
      </c>
      <c r="R24" s="205" t="str">
        <f t="shared" si="4"/>
        <v>.</v>
      </c>
      <c r="S24" s="202" t="str">
        <f t="shared" ref="S24:S41" si="5">CONCATENATE(T24,U24,V24,W24,X24)</f>
        <v>---FALSE-</v>
      </c>
      <c r="T24" s="212" t="str">
        <f t="shared" si="2"/>
        <v>-</v>
      </c>
      <c r="U24" s="212" t="str">
        <f>IF(P24="-","-",
IF(P24=[2]Lists!$D$4,0,
IF(P24=[2]Lists!$D$5,1,
IF(P24=[2]Lists!$D$6,2,
IF(P24=[2]Lists!$D$7,3,
IF(P24=[2]Lists!$D$8,4,
IF(P24=[2]Lists!$D$9,5,
IF(P24=[2]Lists!$D$10,6,
IF(P24=[2]Lists!$D$11,7,
IF(P24=[2]Lists!$D$12,8,
IF(P24=[2]Lists!$D$13,9,
)))))))))))</f>
        <v>-</v>
      </c>
      <c r="V24" s="212" t="str">
        <f>IF(Q24="-","-",
IF(Q24=[2]Lists!$E$4,1,
IF(Q24=[2]Lists!$E$5,2,
IF(Q24=[2]Lists!$E$6,3,
IF(Q24=[2]Lists!$E$7,4,
IF(Q24=[2]Lists!$E$8,5,
IF(Q24=[2]Lists!$E$9,6,
IF(Q24=[2]Lists!$E$10,7,
IF(Q24=[2]Lists!$E$11,8,
IF(Q24=[2]Lists!$E$12,9,
))))))))))</f>
        <v>-</v>
      </c>
      <c r="W24" s="212" t="b">
        <f>IF(R24="-","-",
IF(R24=[2]Lists!$F$4,1,
IF(R24=[2]Lists!$F$5,2,
IF(R24=[2]Lists!$F$6,3,
IF(R24=[2]Lists!$F$7,4,
IF(R24=[2]Lists!$F$8,5,
IF(R24=[2]Lists!$F$9,6,
IF(R24=[2]Lists!$F$10,7
))))))))</f>
        <v>0</v>
      </c>
      <c r="X24" s="212" t="str">
        <f>IF(M24="-","-",
IF(M24=[2]Lists!$A$3,0,
IF(M24=[2]Lists!$A$4,1,
IF(M24=[2]Lists!$A$5,2,
IF(M24=[2]Lists!$A$6,3,
IF(M24=[2]Lists!$A$7,9
))))))</f>
        <v>-</v>
      </c>
      <c r="Y24" s="213" t="s">
        <v>79</v>
      </c>
      <c r="Z24" s="132" t="str">
        <f t="shared" si="3"/>
        <v>other</v>
      </c>
      <c r="AA24" s="213" t="s">
        <v>79</v>
      </c>
      <c r="AB24" s="210"/>
    </row>
    <row r="25" spans="1:28" ht="21.95" customHeight="1" x14ac:dyDescent="0.2">
      <c r="A25" s="133"/>
      <c r="B25" s="134"/>
      <c r="C25" s="134"/>
      <c r="D25" s="134"/>
      <c r="E25" s="134"/>
      <c r="F25" s="134"/>
      <c r="G25" s="134"/>
      <c r="H25" s="134"/>
      <c r="I25" s="135"/>
      <c r="J25" s="134"/>
      <c r="K25" s="210"/>
      <c r="L25" s="199" t="str">
        <f t="shared" si="1"/>
        <v/>
      </c>
      <c r="M25" s="206" t="s">
        <v>79</v>
      </c>
      <c r="N25" s="201" t="s">
        <v>79</v>
      </c>
      <c r="O25" s="211" t="str">
        <f>VLOOKUP(N25,[2]Lists!B$3:$C$10,2,FALSE)</f>
        <v>-</v>
      </c>
      <c r="P25" s="201" t="s">
        <v>79</v>
      </c>
      <c r="Q25" s="201" t="s">
        <v>79</v>
      </c>
      <c r="R25" s="205" t="str">
        <f t="shared" si="4"/>
        <v>.</v>
      </c>
      <c r="S25" s="202" t="str">
        <f t="shared" si="5"/>
        <v>---FALSE-</v>
      </c>
      <c r="T25" s="212" t="str">
        <f t="shared" si="2"/>
        <v>-</v>
      </c>
      <c r="U25" s="212" t="str">
        <f>IF(P25="-","-",
IF(P25=[2]Lists!$D$4,0,
IF(P25=[2]Lists!$D$5,1,
IF(P25=[2]Lists!$D$6,2,
IF(P25=[2]Lists!$D$7,3,
IF(P25=[2]Lists!$D$8,4,
IF(P25=[2]Lists!$D$9,5,
IF(P25=[2]Lists!$D$10,6,
IF(P25=[2]Lists!$D$11,7,
IF(P25=[2]Lists!$D$12,8,
IF(P25=[2]Lists!$D$13,9,
)))))))))))</f>
        <v>-</v>
      </c>
      <c r="V25" s="212" t="str">
        <f>IF(Q25="-","-",
IF(Q25=[2]Lists!$E$4,1,
IF(Q25=[2]Lists!$E$5,2,
IF(Q25=[2]Lists!$E$6,3,
IF(Q25=[2]Lists!$E$7,4,
IF(Q25=[2]Lists!$E$8,5,
IF(Q25=[2]Lists!$E$9,6,
IF(Q25=[2]Lists!$E$10,7,
IF(Q25=[2]Lists!$E$11,8,
IF(Q25=[2]Lists!$E$12,9,
))))))))))</f>
        <v>-</v>
      </c>
      <c r="W25" s="212" t="b">
        <f>IF(R25="-","-",
IF(R25=[2]Lists!$F$4,1,
IF(R25=[2]Lists!$F$5,2,
IF(R25=[2]Lists!$F$6,3,
IF(R25=[2]Lists!$F$7,4,
IF(R25=[2]Lists!$F$8,5,
IF(R25=[2]Lists!$F$9,6,
IF(R25=[2]Lists!$F$10,7
))))))))</f>
        <v>0</v>
      </c>
      <c r="X25" s="212" t="str">
        <f>IF(M25="-","-",
IF(M25=[2]Lists!$A$3,0,
IF(M25=[2]Lists!$A$4,1,
IF(M25=[2]Lists!$A$5,2,
IF(M25=[2]Lists!$A$6,3,
IF(M25=[2]Lists!$A$7,9
))))))</f>
        <v>-</v>
      </c>
      <c r="Y25" s="213" t="s">
        <v>79</v>
      </c>
      <c r="Z25" s="132" t="str">
        <f t="shared" si="3"/>
        <v>other</v>
      </c>
      <c r="AA25" s="213" t="s">
        <v>79</v>
      </c>
      <c r="AB25" s="210"/>
    </row>
    <row r="26" spans="1:28" ht="21.95" customHeight="1" x14ac:dyDescent="0.2">
      <c r="A26" s="133"/>
      <c r="B26" s="134"/>
      <c r="C26" s="134"/>
      <c r="D26" s="134"/>
      <c r="E26" s="134"/>
      <c r="F26" s="134"/>
      <c r="G26" s="134"/>
      <c r="H26" s="134"/>
      <c r="I26" s="135"/>
      <c r="J26" s="134"/>
      <c r="K26" s="210"/>
      <c r="L26" s="199" t="str">
        <f t="shared" si="1"/>
        <v/>
      </c>
      <c r="M26" s="206" t="s">
        <v>79</v>
      </c>
      <c r="N26" s="201" t="s">
        <v>79</v>
      </c>
      <c r="O26" s="211" t="str">
        <f>VLOOKUP(N26,[2]Lists!B$3:$C$10,2,FALSE)</f>
        <v>-</v>
      </c>
      <c r="P26" s="201" t="s">
        <v>79</v>
      </c>
      <c r="Q26" s="201" t="s">
        <v>79</v>
      </c>
      <c r="R26" s="205" t="str">
        <f t="shared" si="4"/>
        <v>.</v>
      </c>
      <c r="S26" s="202" t="str">
        <f t="shared" si="5"/>
        <v>---FALSE-</v>
      </c>
      <c r="T26" s="212" t="str">
        <f t="shared" si="2"/>
        <v>-</v>
      </c>
      <c r="U26" s="212" t="str">
        <f>IF(P26="-","-",
IF(P26=[2]Lists!$D$4,0,
IF(P26=[2]Lists!$D$5,1,
IF(P26=[2]Lists!$D$6,2,
IF(P26=[2]Lists!$D$7,3,
IF(P26=[2]Lists!$D$8,4,
IF(P26=[2]Lists!$D$9,5,
IF(P26=[2]Lists!$D$10,6,
IF(P26=[2]Lists!$D$11,7,
IF(P26=[2]Lists!$D$12,8,
IF(P26=[2]Lists!$D$13,9,
)))))))))))</f>
        <v>-</v>
      </c>
      <c r="V26" s="212" t="str">
        <f>IF(Q26="-","-",
IF(Q26=[2]Lists!$E$4,1,
IF(Q26=[2]Lists!$E$5,2,
IF(Q26=[2]Lists!$E$6,3,
IF(Q26=[2]Lists!$E$7,4,
IF(Q26=[2]Lists!$E$8,5,
IF(Q26=[2]Lists!$E$9,6,
IF(Q26=[2]Lists!$E$10,7,
IF(Q26=[2]Lists!$E$11,8,
IF(Q26=[2]Lists!$E$12,9,
))))))))))</f>
        <v>-</v>
      </c>
      <c r="W26" s="212" t="b">
        <f>IF(R26="-","-",
IF(R26=[2]Lists!$F$4,1,
IF(R26=[2]Lists!$F$5,2,
IF(R26=[2]Lists!$F$6,3,
IF(R26=[2]Lists!$F$7,4,
IF(R26=[2]Lists!$F$8,5,
IF(R26=[2]Lists!$F$9,6,
IF(R26=[2]Lists!$F$10,7
))))))))</f>
        <v>0</v>
      </c>
      <c r="X26" s="212" t="str">
        <f>IF(M26="-","-",
IF(M26=[2]Lists!$A$3,0,
IF(M26=[2]Lists!$A$4,1,
IF(M26=[2]Lists!$A$5,2,
IF(M26=[2]Lists!$A$6,3,
IF(M26=[2]Lists!$A$7,9
))))))</f>
        <v>-</v>
      </c>
      <c r="Y26" s="213" t="s">
        <v>79</v>
      </c>
      <c r="Z26" s="132" t="str">
        <f t="shared" si="3"/>
        <v>other</v>
      </c>
      <c r="AA26" s="213" t="s">
        <v>79</v>
      </c>
      <c r="AB26" s="210"/>
    </row>
    <row r="27" spans="1:28" ht="21.95" customHeight="1" x14ac:dyDescent="0.2">
      <c r="A27" s="133"/>
      <c r="B27" s="134"/>
      <c r="C27" s="134"/>
      <c r="D27" s="134"/>
      <c r="E27" s="134"/>
      <c r="F27" s="134"/>
      <c r="G27" s="134"/>
      <c r="H27" s="134"/>
      <c r="I27" s="135"/>
      <c r="J27" s="134"/>
      <c r="K27" s="210"/>
      <c r="L27" s="199" t="str">
        <f t="shared" si="1"/>
        <v/>
      </c>
      <c r="M27" s="206" t="s">
        <v>79</v>
      </c>
      <c r="N27" s="201" t="s">
        <v>79</v>
      </c>
      <c r="O27" s="211" t="str">
        <f>VLOOKUP(N27,[2]Lists!B$3:$C$10,2,FALSE)</f>
        <v>-</v>
      </c>
      <c r="P27" s="201" t="s">
        <v>79</v>
      </c>
      <c r="Q27" s="201" t="s">
        <v>79</v>
      </c>
      <c r="R27" s="205" t="str">
        <f t="shared" si="4"/>
        <v>.</v>
      </c>
      <c r="S27" s="202" t="str">
        <f t="shared" si="5"/>
        <v>---FALSE-</v>
      </c>
      <c r="T27" s="212" t="str">
        <f t="shared" si="2"/>
        <v>-</v>
      </c>
      <c r="U27" s="212" t="str">
        <f>IF(P27="-","-",
IF(P27=[2]Lists!$D$4,0,
IF(P27=[2]Lists!$D$5,1,
IF(P27=[2]Lists!$D$6,2,
IF(P27=[2]Lists!$D$7,3,
IF(P27=[2]Lists!$D$8,4,
IF(P27=[2]Lists!$D$9,5,
IF(P27=[2]Lists!$D$10,6,
IF(P27=[2]Lists!$D$11,7,
IF(P27=[2]Lists!$D$12,8,
IF(P27=[2]Lists!$D$13,9,
)))))))))))</f>
        <v>-</v>
      </c>
      <c r="V27" s="212" t="str">
        <f>IF(Q27="-","-",
IF(Q27=[2]Lists!$E$4,1,
IF(Q27=[2]Lists!$E$5,2,
IF(Q27=[2]Lists!$E$6,3,
IF(Q27=[2]Lists!$E$7,4,
IF(Q27=[2]Lists!$E$8,5,
IF(Q27=[2]Lists!$E$9,6,
IF(Q27=[2]Lists!$E$10,7,
IF(Q27=[2]Lists!$E$11,8,
IF(Q27=[2]Lists!$E$12,9,
))))))))))</f>
        <v>-</v>
      </c>
      <c r="W27" s="212" t="b">
        <f>IF(R27="-","-",
IF(R27=[2]Lists!$F$4,1,
IF(R27=[2]Lists!$F$5,2,
IF(R27=[2]Lists!$F$6,3,
IF(R27=[2]Lists!$F$7,4,
IF(R27=[2]Lists!$F$8,5,
IF(R27=[2]Lists!$F$9,6,
IF(R27=[2]Lists!$F$10,7
))))))))</f>
        <v>0</v>
      </c>
      <c r="X27" s="212" t="str">
        <f>IF(M27="-","-",
IF(M27=[2]Lists!$A$3,0,
IF(M27=[2]Lists!$A$4,1,
IF(M27=[2]Lists!$A$5,2,
IF(M27=[2]Lists!$A$6,3,
IF(M27=[2]Lists!$A$7,9
))))))</f>
        <v>-</v>
      </c>
      <c r="Y27" s="213" t="s">
        <v>79</v>
      </c>
      <c r="Z27" s="132" t="str">
        <f t="shared" si="3"/>
        <v>other</v>
      </c>
      <c r="AA27" s="213" t="s">
        <v>79</v>
      </c>
      <c r="AB27" s="210"/>
    </row>
    <row r="28" spans="1:28" ht="21.95" customHeight="1" x14ac:dyDescent="0.2">
      <c r="A28" s="133"/>
      <c r="B28" s="134"/>
      <c r="C28" s="134"/>
      <c r="D28" s="134"/>
      <c r="E28" s="134"/>
      <c r="F28" s="134"/>
      <c r="G28" s="134"/>
      <c r="H28" s="134"/>
      <c r="I28" s="135"/>
      <c r="J28" s="134"/>
      <c r="K28" s="210"/>
      <c r="L28" s="199" t="str">
        <f t="shared" si="1"/>
        <v/>
      </c>
      <c r="M28" s="206" t="s">
        <v>79</v>
      </c>
      <c r="N28" s="201" t="s">
        <v>79</v>
      </c>
      <c r="O28" s="211" t="str">
        <f>VLOOKUP(N28,[2]Lists!B$3:$C$10,2,FALSE)</f>
        <v>-</v>
      </c>
      <c r="P28" s="201" t="s">
        <v>79</v>
      </c>
      <c r="Q28" s="201" t="s">
        <v>79</v>
      </c>
      <c r="R28" s="205" t="str">
        <f t="shared" si="4"/>
        <v>.</v>
      </c>
      <c r="S28" s="202" t="str">
        <f t="shared" si="5"/>
        <v>---FALSE-</v>
      </c>
      <c r="T28" s="212" t="str">
        <f t="shared" si="2"/>
        <v>-</v>
      </c>
      <c r="U28" s="212" t="str">
        <f>IF(P28="-","-",
IF(P28=[2]Lists!$D$4,0,
IF(P28=[2]Lists!$D$5,1,
IF(P28=[2]Lists!$D$6,2,
IF(P28=[2]Lists!$D$7,3,
IF(P28=[2]Lists!$D$8,4,
IF(P28=[2]Lists!$D$9,5,
IF(P28=[2]Lists!$D$10,6,
IF(P28=[2]Lists!$D$11,7,
IF(P28=[2]Lists!$D$12,8,
IF(P28=[2]Lists!$D$13,9,
)))))))))))</f>
        <v>-</v>
      </c>
      <c r="V28" s="212" t="str">
        <f>IF(Q28="-","-",
IF(Q28=[2]Lists!$E$4,1,
IF(Q28=[2]Lists!$E$5,2,
IF(Q28=[2]Lists!$E$6,3,
IF(Q28=[2]Lists!$E$7,4,
IF(Q28=[2]Lists!$E$8,5,
IF(Q28=[2]Lists!$E$9,6,
IF(Q28=[2]Lists!$E$10,7,
IF(Q28=[2]Lists!$E$11,8,
IF(Q28=[2]Lists!$E$12,9,
))))))))))</f>
        <v>-</v>
      </c>
      <c r="W28" s="212" t="b">
        <f>IF(R28="-","-",
IF(R28=[2]Lists!$F$4,1,
IF(R28=[2]Lists!$F$5,2,
IF(R28=[2]Lists!$F$6,3,
IF(R28=[2]Lists!$F$7,4,
IF(R28=[2]Lists!$F$8,5,
IF(R28=[2]Lists!$F$9,6,
IF(R28=[2]Lists!$F$10,7
))))))))</f>
        <v>0</v>
      </c>
      <c r="X28" s="212" t="str">
        <f>IF(M28="-","-",
IF(M28=[2]Lists!$A$3,0,
IF(M28=[2]Lists!$A$4,1,
IF(M28=[2]Lists!$A$5,2,
IF(M28=[2]Lists!$A$6,3,
IF(M28=[2]Lists!$A$7,9
))))))</f>
        <v>-</v>
      </c>
      <c r="Y28" s="213" t="s">
        <v>79</v>
      </c>
      <c r="Z28" s="132" t="str">
        <f t="shared" si="3"/>
        <v>other</v>
      </c>
      <c r="AA28" s="213" t="s">
        <v>79</v>
      </c>
      <c r="AB28" s="210"/>
    </row>
    <row r="29" spans="1:28" ht="21.95" customHeight="1" x14ac:dyDescent="0.2">
      <c r="A29" s="133"/>
      <c r="B29" s="134"/>
      <c r="C29" s="134"/>
      <c r="D29" s="134"/>
      <c r="E29" s="134"/>
      <c r="F29" s="134"/>
      <c r="G29" s="134"/>
      <c r="H29" s="134"/>
      <c r="I29" s="135"/>
      <c r="J29" s="134"/>
      <c r="K29" s="210"/>
      <c r="L29" s="199" t="str">
        <f t="shared" si="1"/>
        <v/>
      </c>
      <c r="M29" s="206" t="s">
        <v>79</v>
      </c>
      <c r="N29" s="201" t="s">
        <v>79</v>
      </c>
      <c r="O29" s="211" t="str">
        <f>VLOOKUP(N29,[2]Lists!B$3:$C$10,2,FALSE)</f>
        <v>-</v>
      </c>
      <c r="P29" s="201" t="s">
        <v>79</v>
      </c>
      <c r="Q29" s="201" t="s">
        <v>79</v>
      </c>
      <c r="R29" s="205" t="str">
        <f t="shared" si="4"/>
        <v>.</v>
      </c>
      <c r="S29" s="202" t="str">
        <f t="shared" si="5"/>
        <v>---FALSE-</v>
      </c>
      <c r="T29" s="212" t="str">
        <f t="shared" si="2"/>
        <v>-</v>
      </c>
      <c r="U29" s="212" t="str">
        <f>IF(P29="-","-",
IF(P29=[2]Lists!$D$4,0,
IF(P29=[2]Lists!$D$5,1,
IF(P29=[2]Lists!$D$6,2,
IF(P29=[2]Lists!$D$7,3,
IF(P29=[2]Lists!$D$8,4,
IF(P29=[2]Lists!$D$9,5,
IF(P29=[2]Lists!$D$10,6,
IF(P29=[2]Lists!$D$11,7,
IF(P29=[2]Lists!$D$12,8,
IF(P29=[2]Lists!$D$13,9,
)))))))))))</f>
        <v>-</v>
      </c>
      <c r="V29" s="212" t="str">
        <f>IF(Q29="-","-",
IF(Q29=[2]Lists!$E$4,1,
IF(Q29=[2]Lists!$E$5,2,
IF(Q29=[2]Lists!$E$6,3,
IF(Q29=[2]Lists!$E$7,4,
IF(Q29=[2]Lists!$E$8,5,
IF(Q29=[2]Lists!$E$9,6,
IF(Q29=[2]Lists!$E$10,7,
IF(Q29=[2]Lists!$E$11,8,
IF(Q29=[2]Lists!$E$12,9,
))))))))))</f>
        <v>-</v>
      </c>
      <c r="W29" s="212" t="b">
        <f>IF(R29="-","-",
IF(R29=[2]Lists!$F$4,1,
IF(R29=[2]Lists!$F$5,2,
IF(R29=[2]Lists!$F$6,3,
IF(R29=[2]Lists!$F$7,4,
IF(R29=[2]Lists!$F$8,5,
IF(R29=[2]Lists!$F$9,6,
IF(R29=[2]Lists!$F$10,7
))))))))</f>
        <v>0</v>
      </c>
      <c r="X29" s="212" t="str">
        <f>IF(M29="-","-",
IF(M29=[2]Lists!$A$3,0,
IF(M29=[2]Lists!$A$4,1,
IF(M29=[2]Lists!$A$5,2,
IF(M29=[2]Lists!$A$6,3,
IF(M29=[2]Lists!$A$7,9
))))))</f>
        <v>-</v>
      </c>
      <c r="Y29" s="213" t="s">
        <v>79</v>
      </c>
      <c r="Z29" s="132" t="str">
        <f t="shared" si="3"/>
        <v>other</v>
      </c>
      <c r="AA29" s="213" t="s">
        <v>79</v>
      </c>
      <c r="AB29" s="210"/>
    </row>
    <row r="30" spans="1:28" ht="21.95" customHeight="1" x14ac:dyDescent="0.2">
      <c r="A30" s="133"/>
      <c r="B30" s="134"/>
      <c r="C30" s="134"/>
      <c r="D30" s="134"/>
      <c r="E30" s="134"/>
      <c r="F30" s="134"/>
      <c r="G30" s="134"/>
      <c r="H30" s="134"/>
      <c r="I30" s="135"/>
      <c r="J30" s="134"/>
      <c r="K30" s="210"/>
      <c r="L30" s="199" t="str">
        <f t="shared" si="1"/>
        <v/>
      </c>
      <c r="M30" s="206" t="s">
        <v>79</v>
      </c>
      <c r="N30" s="201" t="s">
        <v>79</v>
      </c>
      <c r="O30" s="211" t="str">
        <f>VLOOKUP(N30,[2]Lists!B$3:$C$10,2,FALSE)</f>
        <v>-</v>
      </c>
      <c r="P30" s="201" t="s">
        <v>79</v>
      </c>
      <c r="Q30" s="201" t="s">
        <v>79</v>
      </c>
      <c r="R30" s="205" t="str">
        <f t="shared" si="4"/>
        <v>.</v>
      </c>
      <c r="S30" s="202" t="str">
        <f t="shared" si="5"/>
        <v>---FALSE-</v>
      </c>
      <c r="T30" s="212" t="str">
        <f t="shared" si="2"/>
        <v>-</v>
      </c>
      <c r="U30" s="212" t="str">
        <f>IF(P30="-","-",
IF(P30=[2]Lists!$D$4,0,
IF(P30=[2]Lists!$D$5,1,
IF(P30=[2]Lists!$D$6,2,
IF(P30=[2]Lists!$D$7,3,
IF(P30=[2]Lists!$D$8,4,
IF(P30=[2]Lists!$D$9,5,
IF(P30=[2]Lists!$D$10,6,
IF(P30=[2]Lists!$D$11,7,
IF(P30=[2]Lists!$D$12,8,
IF(P30=[2]Lists!$D$13,9,
)))))))))))</f>
        <v>-</v>
      </c>
      <c r="V30" s="212" t="str">
        <f>IF(Q30="-","-",
IF(Q30=[2]Lists!$E$4,1,
IF(Q30=[2]Lists!$E$5,2,
IF(Q30=[2]Lists!$E$6,3,
IF(Q30=[2]Lists!$E$7,4,
IF(Q30=[2]Lists!$E$8,5,
IF(Q30=[2]Lists!$E$9,6,
IF(Q30=[2]Lists!$E$10,7,
IF(Q30=[2]Lists!$E$11,8,
IF(Q30=[2]Lists!$E$12,9,
))))))))))</f>
        <v>-</v>
      </c>
      <c r="W30" s="212" t="b">
        <f>IF(R30="-","-",
IF(R30=[2]Lists!$F$4,1,
IF(R30=[2]Lists!$F$5,2,
IF(R30=[2]Lists!$F$6,3,
IF(R30=[2]Lists!$F$7,4,
IF(R30=[2]Lists!$F$8,5,
IF(R30=[2]Lists!$F$9,6,
IF(R30=[2]Lists!$F$10,7
))))))))</f>
        <v>0</v>
      </c>
      <c r="X30" s="212" t="str">
        <f>IF(M30="-","-",
IF(M30=[2]Lists!$A$3,0,
IF(M30=[2]Lists!$A$4,1,
IF(M30=[2]Lists!$A$5,2,
IF(M30=[2]Lists!$A$6,3,
IF(M30=[2]Lists!$A$7,9
))))))</f>
        <v>-</v>
      </c>
      <c r="Y30" s="213" t="s">
        <v>79</v>
      </c>
      <c r="Z30" s="132" t="str">
        <f t="shared" si="3"/>
        <v>other</v>
      </c>
      <c r="AA30" s="213" t="s">
        <v>79</v>
      </c>
      <c r="AB30" s="210"/>
    </row>
    <row r="31" spans="1:28" ht="21.95" customHeight="1" x14ac:dyDescent="0.2">
      <c r="A31" s="133"/>
      <c r="B31" s="134"/>
      <c r="C31" s="134"/>
      <c r="D31" s="134"/>
      <c r="E31" s="134"/>
      <c r="F31" s="134"/>
      <c r="G31" s="134"/>
      <c r="H31" s="134"/>
      <c r="I31" s="135"/>
      <c r="J31" s="134"/>
      <c r="K31" s="210"/>
      <c r="L31" s="199" t="str">
        <f t="shared" si="1"/>
        <v/>
      </c>
      <c r="M31" s="206" t="s">
        <v>79</v>
      </c>
      <c r="N31" s="201" t="s">
        <v>79</v>
      </c>
      <c r="O31" s="211" t="str">
        <f>VLOOKUP(N31,[2]Lists!B$3:$C$10,2,FALSE)</f>
        <v>-</v>
      </c>
      <c r="P31" s="201" t="s">
        <v>79</v>
      </c>
      <c r="Q31" s="201" t="s">
        <v>79</v>
      </c>
      <c r="R31" s="205" t="str">
        <f t="shared" si="4"/>
        <v>.</v>
      </c>
      <c r="S31" s="202" t="str">
        <f t="shared" si="5"/>
        <v>---FALSE-</v>
      </c>
      <c r="T31" s="212" t="str">
        <f t="shared" si="2"/>
        <v>-</v>
      </c>
      <c r="U31" s="212" t="str">
        <f>IF(P31="-","-",
IF(P31=[2]Lists!$D$4,0,
IF(P31=[2]Lists!$D$5,1,
IF(P31=[2]Lists!$D$6,2,
IF(P31=[2]Lists!$D$7,3,
IF(P31=[2]Lists!$D$8,4,
IF(P31=[2]Lists!$D$9,5,
IF(P31=[2]Lists!$D$10,6,
IF(P31=[2]Lists!$D$11,7,
IF(P31=[2]Lists!$D$12,8,
IF(P31=[2]Lists!$D$13,9,
)))))))))))</f>
        <v>-</v>
      </c>
      <c r="V31" s="212" t="str">
        <f>IF(Q31="-","-",
IF(Q31=[2]Lists!$E$4,1,
IF(Q31=[2]Lists!$E$5,2,
IF(Q31=[2]Lists!$E$6,3,
IF(Q31=[2]Lists!$E$7,4,
IF(Q31=[2]Lists!$E$8,5,
IF(Q31=[2]Lists!$E$9,6,
IF(Q31=[2]Lists!$E$10,7,
IF(Q31=[2]Lists!$E$11,8,
IF(Q31=[2]Lists!$E$12,9,
))))))))))</f>
        <v>-</v>
      </c>
      <c r="W31" s="212" t="b">
        <f>IF(R31="-","-",
IF(R31=[2]Lists!$F$4,1,
IF(R31=[2]Lists!$F$5,2,
IF(R31=[2]Lists!$F$6,3,
IF(R31=[2]Lists!$F$7,4,
IF(R31=[2]Lists!$F$8,5,
IF(R31=[2]Lists!$F$9,6,
IF(R31=[2]Lists!$F$10,7
))))))))</f>
        <v>0</v>
      </c>
      <c r="X31" s="212" t="str">
        <f>IF(M31="-","-",
IF(M31=[2]Lists!$A$3,0,
IF(M31=[2]Lists!$A$4,1,
IF(M31=[2]Lists!$A$5,2,
IF(M31=[2]Lists!$A$6,3,
IF(M31=[2]Lists!$A$7,9
))))))</f>
        <v>-</v>
      </c>
      <c r="Y31" s="213" t="s">
        <v>79</v>
      </c>
      <c r="Z31" s="132" t="str">
        <f t="shared" si="3"/>
        <v>other</v>
      </c>
      <c r="AA31" s="213" t="s">
        <v>79</v>
      </c>
      <c r="AB31" s="210"/>
    </row>
    <row r="32" spans="1:28" ht="21.95" customHeight="1" x14ac:dyDescent="0.2">
      <c r="A32" s="133"/>
      <c r="B32" s="134"/>
      <c r="C32" s="134"/>
      <c r="D32" s="134"/>
      <c r="E32" s="134"/>
      <c r="F32" s="134"/>
      <c r="G32" s="134"/>
      <c r="H32" s="134"/>
      <c r="I32" s="135"/>
      <c r="J32" s="134"/>
      <c r="K32" s="210"/>
      <c r="L32" s="199" t="str">
        <f t="shared" si="1"/>
        <v/>
      </c>
      <c r="M32" s="206" t="s">
        <v>79</v>
      </c>
      <c r="N32" s="201" t="s">
        <v>79</v>
      </c>
      <c r="O32" s="211" t="str">
        <f>VLOOKUP(N32,[2]Lists!B$3:$C$10,2,FALSE)</f>
        <v>-</v>
      </c>
      <c r="P32" s="201" t="s">
        <v>79</v>
      </c>
      <c r="Q32" s="201" t="s">
        <v>79</v>
      </c>
      <c r="R32" s="205" t="str">
        <f t="shared" si="4"/>
        <v>.</v>
      </c>
      <c r="S32" s="202" t="str">
        <f t="shared" si="5"/>
        <v>---FALSE-</v>
      </c>
      <c r="T32" s="212" t="str">
        <f t="shared" si="2"/>
        <v>-</v>
      </c>
      <c r="U32" s="212" t="str">
        <f>IF(P32="-","-",
IF(P32=[2]Lists!$D$4,0,
IF(P32=[2]Lists!$D$5,1,
IF(P32=[2]Lists!$D$6,2,
IF(P32=[2]Lists!$D$7,3,
IF(P32=[2]Lists!$D$8,4,
IF(P32=[2]Lists!$D$9,5,
IF(P32=[2]Lists!$D$10,6,
IF(P32=[2]Lists!$D$11,7,
IF(P32=[2]Lists!$D$12,8,
IF(P32=[2]Lists!$D$13,9,
)))))))))))</f>
        <v>-</v>
      </c>
      <c r="V32" s="212" t="str">
        <f>IF(Q32="-","-",
IF(Q32=[2]Lists!$E$4,1,
IF(Q32=[2]Lists!$E$5,2,
IF(Q32=[2]Lists!$E$6,3,
IF(Q32=[2]Lists!$E$7,4,
IF(Q32=[2]Lists!$E$8,5,
IF(Q32=[2]Lists!$E$9,6,
IF(Q32=[2]Lists!$E$10,7,
IF(Q32=[2]Lists!$E$11,8,
IF(Q32=[2]Lists!$E$12,9,
))))))))))</f>
        <v>-</v>
      </c>
      <c r="W32" s="212" t="b">
        <f>IF(R32="-","-",
IF(R32=[2]Lists!$F$4,1,
IF(R32=[2]Lists!$F$5,2,
IF(R32=[2]Lists!$F$6,3,
IF(R32=[2]Lists!$F$7,4,
IF(R32=[2]Lists!$F$8,5,
IF(R32=[2]Lists!$F$9,6,
IF(R32=[2]Lists!$F$10,7
))))))))</f>
        <v>0</v>
      </c>
      <c r="X32" s="212" t="str">
        <f>IF(M32="-","-",
IF(M32=[2]Lists!$A$3,0,
IF(M32=[2]Lists!$A$4,1,
IF(M32=[2]Lists!$A$5,2,
IF(M32=[2]Lists!$A$6,3,
IF(M32=[2]Lists!$A$7,9
))))))</f>
        <v>-</v>
      </c>
      <c r="Y32" s="213" t="s">
        <v>79</v>
      </c>
      <c r="Z32" s="132" t="str">
        <f t="shared" si="3"/>
        <v>other</v>
      </c>
      <c r="AA32" s="213" t="s">
        <v>79</v>
      </c>
      <c r="AB32" s="210"/>
    </row>
    <row r="33" spans="1:28" ht="21.95" customHeight="1" x14ac:dyDescent="0.2">
      <c r="A33" s="133"/>
      <c r="B33" s="134"/>
      <c r="C33" s="134"/>
      <c r="D33" s="134"/>
      <c r="E33" s="134"/>
      <c r="F33" s="134"/>
      <c r="G33" s="134"/>
      <c r="H33" s="134"/>
      <c r="I33" s="135"/>
      <c r="J33" s="134"/>
      <c r="K33" s="210"/>
      <c r="L33" s="199" t="str">
        <f t="shared" si="1"/>
        <v/>
      </c>
      <c r="M33" s="206" t="s">
        <v>79</v>
      </c>
      <c r="N33" s="201" t="s">
        <v>79</v>
      </c>
      <c r="O33" s="211" t="str">
        <f>VLOOKUP(N33,[2]Lists!B$3:$C$10,2,FALSE)</f>
        <v>-</v>
      </c>
      <c r="P33" s="201" t="s">
        <v>79</v>
      </c>
      <c r="Q33" s="201" t="s">
        <v>79</v>
      </c>
      <c r="R33" s="205" t="str">
        <f t="shared" si="4"/>
        <v>.</v>
      </c>
      <c r="S33" s="202" t="str">
        <f t="shared" si="5"/>
        <v>---FALSE-</v>
      </c>
      <c r="T33" s="212" t="str">
        <f t="shared" si="2"/>
        <v>-</v>
      </c>
      <c r="U33" s="212" t="str">
        <f>IF(P33="-","-",
IF(P33=[2]Lists!$D$4,0,
IF(P33=[2]Lists!$D$5,1,
IF(P33=[2]Lists!$D$6,2,
IF(P33=[2]Lists!$D$7,3,
IF(P33=[2]Lists!$D$8,4,
IF(P33=[2]Lists!$D$9,5,
IF(P33=[2]Lists!$D$10,6,
IF(P33=[2]Lists!$D$11,7,
IF(P33=[2]Lists!$D$12,8,
IF(P33=[2]Lists!$D$13,9,
)))))))))))</f>
        <v>-</v>
      </c>
      <c r="V33" s="212" t="str">
        <f>IF(Q33="-","-",
IF(Q33=[2]Lists!$E$4,1,
IF(Q33=[2]Lists!$E$5,2,
IF(Q33=[2]Lists!$E$6,3,
IF(Q33=[2]Lists!$E$7,4,
IF(Q33=[2]Lists!$E$8,5,
IF(Q33=[2]Lists!$E$9,6,
IF(Q33=[2]Lists!$E$10,7,
IF(Q33=[2]Lists!$E$11,8,
IF(Q33=[2]Lists!$E$12,9,
))))))))))</f>
        <v>-</v>
      </c>
      <c r="W33" s="212" t="b">
        <f>IF(R33="-","-",
IF(R33=[2]Lists!$F$4,1,
IF(R33=[2]Lists!$F$5,2,
IF(R33=[2]Lists!$F$6,3,
IF(R33=[2]Lists!$F$7,4,
IF(R33=[2]Lists!$F$8,5,
IF(R33=[2]Lists!$F$9,6,
IF(R33=[2]Lists!$F$10,7
))))))))</f>
        <v>0</v>
      </c>
      <c r="X33" s="212" t="str">
        <f>IF(M33="-","-",
IF(M33=[2]Lists!$A$3,0,
IF(M33=[2]Lists!$A$4,1,
IF(M33=[2]Lists!$A$5,2,
IF(M33=[2]Lists!$A$6,3,
IF(M33=[2]Lists!$A$7,9
))))))</f>
        <v>-</v>
      </c>
      <c r="Y33" s="213" t="s">
        <v>79</v>
      </c>
      <c r="Z33" s="132" t="str">
        <f t="shared" si="3"/>
        <v>other</v>
      </c>
      <c r="AA33" s="213" t="s">
        <v>79</v>
      </c>
      <c r="AB33" s="210"/>
    </row>
    <row r="34" spans="1:28" ht="21.95" customHeight="1" x14ac:dyDescent="0.2">
      <c r="A34" s="133"/>
      <c r="B34" s="134"/>
      <c r="C34" s="134"/>
      <c r="D34" s="134"/>
      <c r="E34" s="134"/>
      <c r="F34" s="134"/>
      <c r="G34" s="134"/>
      <c r="H34" s="134"/>
      <c r="I34" s="135"/>
      <c r="J34" s="134"/>
      <c r="K34" s="210"/>
      <c r="L34" s="199" t="str">
        <f t="shared" si="1"/>
        <v/>
      </c>
      <c r="M34" s="206" t="s">
        <v>79</v>
      </c>
      <c r="N34" s="201" t="s">
        <v>79</v>
      </c>
      <c r="O34" s="211" t="str">
        <f>VLOOKUP(N34,[2]Lists!B$3:$C$10,2,FALSE)</f>
        <v>-</v>
      </c>
      <c r="P34" s="201" t="s">
        <v>79</v>
      </c>
      <c r="Q34" s="201" t="s">
        <v>79</v>
      </c>
      <c r="R34" s="205" t="str">
        <f t="shared" si="4"/>
        <v>.</v>
      </c>
      <c r="S34" s="202" t="str">
        <f t="shared" si="5"/>
        <v>---FALSE-</v>
      </c>
      <c r="T34" s="212" t="str">
        <f t="shared" si="2"/>
        <v>-</v>
      </c>
      <c r="U34" s="212" t="str">
        <f>IF(P34="-","-",
IF(P34=[2]Lists!$D$4,0,
IF(P34=[2]Lists!$D$5,1,
IF(P34=[2]Lists!$D$6,2,
IF(P34=[2]Lists!$D$7,3,
IF(P34=[2]Lists!$D$8,4,
IF(P34=[2]Lists!$D$9,5,
IF(P34=[2]Lists!$D$10,6,
IF(P34=[2]Lists!$D$11,7,
IF(P34=[2]Lists!$D$12,8,
IF(P34=[2]Lists!$D$13,9,
)))))))))))</f>
        <v>-</v>
      </c>
      <c r="V34" s="212" t="str">
        <f>IF(Q34="-","-",
IF(Q34=[2]Lists!$E$4,1,
IF(Q34=[2]Lists!$E$5,2,
IF(Q34=[2]Lists!$E$6,3,
IF(Q34=[2]Lists!$E$7,4,
IF(Q34=[2]Lists!$E$8,5,
IF(Q34=[2]Lists!$E$9,6,
IF(Q34=[2]Lists!$E$10,7,
IF(Q34=[2]Lists!$E$11,8,
IF(Q34=[2]Lists!$E$12,9,
))))))))))</f>
        <v>-</v>
      </c>
      <c r="W34" s="212" t="b">
        <f>IF(R34="-","-",
IF(R34=[2]Lists!$F$4,1,
IF(R34=[2]Lists!$F$5,2,
IF(R34=[2]Lists!$F$6,3,
IF(R34=[2]Lists!$F$7,4,
IF(R34=[2]Lists!$F$8,5,
IF(R34=[2]Lists!$F$9,6,
IF(R34=[2]Lists!$F$10,7
))))))))</f>
        <v>0</v>
      </c>
      <c r="X34" s="212" t="str">
        <f>IF(M34="-","-",
IF(M34=[2]Lists!$A$3,0,
IF(M34=[2]Lists!$A$4,1,
IF(M34=[2]Lists!$A$5,2,
IF(M34=[2]Lists!$A$6,3,
IF(M34=[2]Lists!$A$7,9
))))))</f>
        <v>-</v>
      </c>
      <c r="Y34" s="213" t="s">
        <v>79</v>
      </c>
      <c r="Z34" s="132" t="str">
        <f t="shared" si="3"/>
        <v>other</v>
      </c>
      <c r="AA34" s="213" t="s">
        <v>79</v>
      </c>
      <c r="AB34" s="210"/>
    </row>
    <row r="35" spans="1:28" ht="21.95" customHeight="1" x14ac:dyDescent="0.2">
      <c r="A35" s="133"/>
      <c r="B35" s="134"/>
      <c r="C35" s="134"/>
      <c r="D35" s="134"/>
      <c r="E35" s="134"/>
      <c r="F35" s="134"/>
      <c r="G35" s="134"/>
      <c r="H35" s="134"/>
      <c r="I35" s="135"/>
      <c r="J35" s="134"/>
      <c r="K35" s="210"/>
      <c r="L35" s="199" t="str">
        <f t="shared" si="1"/>
        <v/>
      </c>
      <c r="M35" s="206" t="s">
        <v>79</v>
      </c>
      <c r="N35" s="201" t="s">
        <v>79</v>
      </c>
      <c r="O35" s="211" t="str">
        <f>VLOOKUP(N35,[2]Lists!B$3:$C$10,2,FALSE)</f>
        <v>-</v>
      </c>
      <c r="P35" s="201" t="s">
        <v>79</v>
      </c>
      <c r="Q35" s="201" t="s">
        <v>79</v>
      </c>
      <c r="R35" s="205" t="str">
        <f t="shared" si="4"/>
        <v>.</v>
      </c>
      <c r="S35" s="202" t="str">
        <f t="shared" si="5"/>
        <v>---FALSE-</v>
      </c>
      <c r="T35" s="212" t="str">
        <f t="shared" si="2"/>
        <v>-</v>
      </c>
      <c r="U35" s="212" t="str">
        <f>IF(P35="-","-",
IF(P35=[2]Lists!$D$4,0,
IF(P35=[2]Lists!$D$5,1,
IF(P35=[2]Lists!$D$6,2,
IF(P35=[2]Lists!$D$7,3,
IF(P35=[2]Lists!$D$8,4,
IF(P35=[2]Lists!$D$9,5,
IF(P35=[2]Lists!$D$10,6,
IF(P35=[2]Lists!$D$11,7,
IF(P35=[2]Lists!$D$12,8,
IF(P35=[2]Lists!$D$13,9,
)))))))))))</f>
        <v>-</v>
      </c>
      <c r="V35" s="212" t="str">
        <f>IF(Q35="-","-",
IF(Q35=[2]Lists!$E$4,1,
IF(Q35=[2]Lists!$E$5,2,
IF(Q35=[2]Lists!$E$6,3,
IF(Q35=[2]Lists!$E$7,4,
IF(Q35=[2]Lists!$E$8,5,
IF(Q35=[2]Lists!$E$9,6,
IF(Q35=[2]Lists!$E$10,7,
IF(Q35=[2]Lists!$E$11,8,
IF(Q35=[2]Lists!$E$12,9,
))))))))))</f>
        <v>-</v>
      </c>
      <c r="W35" s="212" t="b">
        <f>IF(R35="-","-",
IF(R35=[2]Lists!$F$4,1,
IF(R35=[2]Lists!$F$5,2,
IF(R35=[2]Lists!$F$6,3,
IF(R35=[2]Lists!$F$7,4,
IF(R35=[2]Lists!$F$8,5,
IF(R35=[2]Lists!$F$9,6,
IF(R35=[2]Lists!$F$10,7
))))))))</f>
        <v>0</v>
      </c>
      <c r="X35" s="212" t="str">
        <f>IF(M35="-","-",
IF(M35=[2]Lists!$A$3,0,
IF(M35=[2]Lists!$A$4,1,
IF(M35=[2]Lists!$A$5,2,
IF(M35=[2]Lists!$A$6,3,
IF(M35=[2]Lists!$A$7,9
))))))</f>
        <v>-</v>
      </c>
      <c r="Y35" s="213" t="s">
        <v>79</v>
      </c>
      <c r="Z35" s="132" t="str">
        <f t="shared" si="3"/>
        <v>other</v>
      </c>
      <c r="AA35" s="213" t="s">
        <v>79</v>
      </c>
      <c r="AB35" s="210"/>
    </row>
    <row r="36" spans="1:28" ht="21.95" customHeight="1" x14ac:dyDescent="0.2">
      <c r="A36" s="133"/>
      <c r="B36" s="134"/>
      <c r="C36" s="134"/>
      <c r="D36" s="134"/>
      <c r="E36" s="134"/>
      <c r="F36" s="134"/>
      <c r="G36" s="134"/>
      <c r="H36" s="134"/>
      <c r="I36" s="135"/>
      <c r="J36" s="134"/>
      <c r="K36" s="210"/>
      <c r="L36" s="199" t="str">
        <f t="shared" si="1"/>
        <v/>
      </c>
      <c r="M36" s="206" t="s">
        <v>79</v>
      </c>
      <c r="N36" s="201" t="s">
        <v>79</v>
      </c>
      <c r="O36" s="211" t="str">
        <f>VLOOKUP(N36,[2]Lists!B$3:$C$10,2,FALSE)</f>
        <v>-</v>
      </c>
      <c r="P36" s="201" t="s">
        <v>79</v>
      </c>
      <c r="Q36" s="201" t="s">
        <v>79</v>
      </c>
      <c r="R36" s="205" t="str">
        <f t="shared" si="4"/>
        <v>.</v>
      </c>
      <c r="S36" s="202" t="str">
        <f t="shared" si="5"/>
        <v>---FALSE-</v>
      </c>
      <c r="T36" s="212" t="str">
        <f t="shared" si="2"/>
        <v>-</v>
      </c>
      <c r="U36" s="212" t="str">
        <f>IF(P36="-","-",
IF(P36=[2]Lists!$D$4,0,
IF(P36=[2]Lists!$D$5,1,
IF(P36=[2]Lists!$D$6,2,
IF(P36=[2]Lists!$D$7,3,
IF(P36=[2]Lists!$D$8,4,
IF(P36=[2]Lists!$D$9,5,
IF(P36=[2]Lists!$D$10,6,
IF(P36=[2]Lists!$D$11,7,
IF(P36=[2]Lists!$D$12,8,
IF(P36=[2]Lists!$D$13,9,
)))))))))))</f>
        <v>-</v>
      </c>
      <c r="V36" s="212" t="str">
        <f>IF(Q36="-","-",
IF(Q36=[2]Lists!$E$4,1,
IF(Q36=[2]Lists!$E$5,2,
IF(Q36=[2]Lists!$E$6,3,
IF(Q36=[2]Lists!$E$7,4,
IF(Q36=[2]Lists!$E$8,5,
IF(Q36=[2]Lists!$E$9,6,
IF(Q36=[2]Lists!$E$10,7,
IF(Q36=[2]Lists!$E$11,8,
IF(Q36=[2]Lists!$E$12,9,
))))))))))</f>
        <v>-</v>
      </c>
      <c r="W36" s="212" t="b">
        <f>IF(R36="-","-",
IF(R36=[2]Lists!$F$4,1,
IF(R36=[2]Lists!$F$5,2,
IF(R36=[2]Lists!$F$6,3,
IF(R36=[2]Lists!$F$7,4,
IF(R36=[2]Lists!$F$8,5,
IF(R36=[2]Lists!$F$9,6,
IF(R36=[2]Lists!$F$10,7
))))))))</f>
        <v>0</v>
      </c>
      <c r="X36" s="212" t="str">
        <f>IF(M36="-","-",
IF(M36=[2]Lists!$A$3,0,
IF(M36=[2]Lists!$A$4,1,
IF(M36=[2]Lists!$A$5,2,
IF(M36=[2]Lists!$A$6,3,
IF(M36=[2]Lists!$A$7,9
))))))</f>
        <v>-</v>
      </c>
      <c r="Y36" s="213" t="s">
        <v>79</v>
      </c>
      <c r="Z36" s="132" t="str">
        <f t="shared" si="3"/>
        <v>other</v>
      </c>
      <c r="AA36" s="213" t="s">
        <v>79</v>
      </c>
      <c r="AB36" s="210"/>
    </row>
    <row r="37" spans="1:28" ht="21.95" customHeight="1" x14ac:dyDescent="0.2">
      <c r="A37" s="133"/>
      <c r="B37" s="134"/>
      <c r="C37" s="134"/>
      <c r="D37" s="134"/>
      <c r="E37" s="134"/>
      <c r="F37" s="134"/>
      <c r="G37" s="134"/>
      <c r="H37" s="134"/>
      <c r="I37" s="135"/>
      <c r="J37" s="134"/>
      <c r="K37" s="210"/>
      <c r="L37" s="199" t="str">
        <f t="shared" si="1"/>
        <v/>
      </c>
      <c r="M37" s="206" t="s">
        <v>79</v>
      </c>
      <c r="N37" s="201" t="s">
        <v>79</v>
      </c>
      <c r="O37" s="211" t="str">
        <f>VLOOKUP(N37,[2]Lists!B$3:$C$10,2,FALSE)</f>
        <v>-</v>
      </c>
      <c r="P37" s="201" t="s">
        <v>79</v>
      </c>
      <c r="Q37" s="201" t="s">
        <v>79</v>
      </c>
      <c r="R37" s="205" t="str">
        <f t="shared" si="4"/>
        <v>.</v>
      </c>
      <c r="S37" s="202" t="str">
        <f t="shared" si="5"/>
        <v>---FALSE-</v>
      </c>
      <c r="T37" s="212" t="str">
        <f t="shared" si="2"/>
        <v>-</v>
      </c>
      <c r="U37" s="212" t="str">
        <f>IF(P37="-","-",
IF(P37=[2]Lists!$D$4,0,
IF(P37=[2]Lists!$D$5,1,
IF(P37=[2]Lists!$D$6,2,
IF(P37=[2]Lists!$D$7,3,
IF(P37=[2]Lists!$D$8,4,
IF(P37=[2]Lists!$D$9,5,
IF(P37=[2]Lists!$D$10,6,
IF(P37=[2]Lists!$D$11,7,
IF(P37=[2]Lists!$D$12,8,
IF(P37=[2]Lists!$D$13,9,
)))))))))))</f>
        <v>-</v>
      </c>
      <c r="V37" s="212" t="str">
        <f>IF(Q37="-","-",
IF(Q37=[2]Lists!$E$4,1,
IF(Q37=[2]Lists!$E$5,2,
IF(Q37=[2]Lists!$E$6,3,
IF(Q37=[2]Lists!$E$7,4,
IF(Q37=[2]Lists!$E$8,5,
IF(Q37=[2]Lists!$E$9,6,
IF(Q37=[2]Lists!$E$10,7,
IF(Q37=[2]Lists!$E$11,8,
IF(Q37=[2]Lists!$E$12,9,
))))))))))</f>
        <v>-</v>
      </c>
      <c r="W37" s="212" t="b">
        <f>IF(R37="-","-",
IF(R37=[2]Lists!$F$4,1,
IF(R37=[2]Lists!$F$5,2,
IF(R37=[2]Lists!$F$6,3,
IF(R37=[2]Lists!$F$7,4,
IF(R37=[2]Lists!$F$8,5,
IF(R37=[2]Lists!$F$9,6,
IF(R37=[2]Lists!$F$10,7
))))))))</f>
        <v>0</v>
      </c>
      <c r="X37" s="212" t="str">
        <f>IF(M37="-","-",
IF(M37=[2]Lists!$A$3,0,
IF(M37=[2]Lists!$A$4,1,
IF(M37=[2]Lists!$A$5,2,
IF(M37=[2]Lists!$A$6,3,
IF(M37=[2]Lists!$A$7,9
))))))</f>
        <v>-</v>
      </c>
      <c r="Y37" s="213" t="s">
        <v>79</v>
      </c>
      <c r="Z37" s="132" t="str">
        <f t="shared" si="3"/>
        <v>other</v>
      </c>
      <c r="AA37" s="213" t="s">
        <v>79</v>
      </c>
      <c r="AB37" s="210"/>
    </row>
    <row r="38" spans="1:28" ht="21.95" customHeight="1" x14ac:dyDescent="0.2">
      <c r="A38" s="133"/>
      <c r="B38" s="134"/>
      <c r="C38" s="134"/>
      <c r="D38" s="134"/>
      <c r="E38" s="134"/>
      <c r="F38" s="134"/>
      <c r="G38" s="134"/>
      <c r="H38" s="134"/>
      <c r="I38" s="135"/>
      <c r="J38" s="134"/>
      <c r="K38" s="210"/>
      <c r="L38" s="199" t="str">
        <f t="shared" si="1"/>
        <v/>
      </c>
      <c r="M38" s="206" t="s">
        <v>79</v>
      </c>
      <c r="N38" s="201" t="s">
        <v>79</v>
      </c>
      <c r="O38" s="211" t="str">
        <f>VLOOKUP(N38,[2]Lists!B$3:$C$10,2,FALSE)</f>
        <v>-</v>
      </c>
      <c r="P38" s="201" t="s">
        <v>79</v>
      </c>
      <c r="Q38" s="201" t="s">
        <v>79</v>
      </c>
      <c r="R38" s="205" t="str">
        <f t="shared" si="4"/>
        <v>.</v>
      </c>
      <c r="S38" s="202" t="str">
        <f t="shared" si="5"/>
        <v>---FALSE-</v>
      </c>
      <c r="T38" s="212" t="str">
        <f t="shared" si="2"/>
        <v>-</v>
      </c>
      <c r="U38" s="212" t="str">
        <f>IF(P38="-","-",
IF(P38=[2]Lists!$D$4,0,
IF(P38=[2]Lists!$D$5,1,
IF(P38=[2]Lists!$D$6,2,
IF(P38=[2]Lists!$D$7,3,
IF(P38=[2]Lists!$D$8,4,
IF(P38=[2]Lists!$D$9,5,
IF(P38=[2]Lists!$D$10,6,
IF(P38=[2]Lists!$D$11,7,
IF(P38=[2]Lists!$D$12,8,
IF(P38=[2]Lists!$D$13,9,
)))))))))))</f>
        <v>-</v>
      </c>
      <c r="V38" s="212" t="str">
        <f>IF(Q38="-","-",
IF(Q38=[2]Lists!$E$4,1,
IF(Q38=[2]Lists!$E$5,2,
IF(Q38=[2]Lists!$E$6,3,
IF(Q38=[2]Lists!$E$7,4,
IF(Q38=[2]Lists!$E$8,5,
IF(Q38=[2]Lists!$E$9,6,
IF(Q38=[2]Lists!$E$10,7,
IF(Q38=[2]Lists!$E$11,8,
IF(Q38=[2]Lists!$E$12,9,
))))))))))</f>
        <v>-</v>
      </c>
      <c r="W38" s="212" t="b">
        <f>IF(R38="-","-",
IF(R38=[2]Lists!$F$4,1,
IF(R38=[2]Lists!$F$5,2,
IF(R38=[2]Lists!$F$6,3,
IF(R38=[2]Lists!$F$7,4,
IF(R38=[2]Lists!$F$8,5,
IF(R38=[2]Lists!$F$9,6,
IF(R38=[2]Lists!$F$10,7
))))))))</f>
        <v>0</v>
      </c>
      <c r="X38" s="212" t="str">
        <f>IF(M38="-","-",
IF(M38=[2]Lists!$A$3,0,
IF(M38=[2]Lists!$A$4,1,
IF(M38=[2]Lists!$A$5,2,
IF(M38=[2]Lists!$A$6,3,
IF(M38=[2]Lists!$A$7,9
))))))</f>
        <v>-</v>
      </c>
      <c r="Y38" s="213" t="s">
        <v>79</v>
      </c>
      <c r="Z38" s="132" t="str">
        <f t="shared" si="3"/>
        <v>other</v>
      </c>
      <c r="AA38" s="213" t="s">
        <v>79</v>
      </c>
      <c r="AB38" s="210"/>
    </row>
    <row r="39" spans="1:28" ht="21.95" customHeight="1" x14ac:dyDescent="0.2">
      <c r="A39" s="133"/>
      <c r="B39" s="134"/>
      <c r="C39" s="134"/>
      <c r="D39" s="134"/>
      <c r="E39" s="134"/>
      <c r="F39" s="134"/>
      <c r="G39" s="134"/>
      <c r="H39" s="134"/>
      <c r="I39" s="135"/>
      <c r="J39" s="134"/>
      <c r="K39" s="210"/>
      <c r="L39" s="199" t="str">
        <f t="shared" si="1"/>
        <v/>
      </c>
      <c r="M39" s="206" t="s">
        <v>79</v>
      </c>
      <c r="N39" s="201" t="s">
        <v>79</v>
      </c>
      <c r="O39" s="211" t="str">
        <f>VLOOKUP(N39,[2]Lists!B$3:$C$10,2,FALSE)</f>
        <v>-</v>
      </c>
      <c r="P39" s="201" t="s">
        <v>79</v>
      </c>
      <c r="Q39" s="201" t="s">
        <v>79</v>
      </c>
      <c r="R39" s="205" t="str">
        <f t="shared" si="4"/>
        <v>.</v>
      </c>
      <c r="S39" s="202" t="str">
        <f t="shared" si="5"/>
        <v>---FALSE-</v>
      </c>
      <c r="T39" s="212" t="str">
        <f t="shared" si="2"/>
        <v>-</v>
      </c>
      <c r="U39" s="212" t="str">
        <f>IF(P39="-","-",
IF(P39=[2]Lists!$D$4,0,
IF(P39=[2]Lists!$D$5,1,
IF(P39=[2]Lists!$D$6,2,
IF(P39=[2]Lists!$D$7,3,
IF(P39=[2]Lists!$D$8,4,
IF(P39=[2]Lists!$D$9,5,
IF(P39=[2]Lists!$D$10,6,
IF(P39=[2]Lists!$D$11,7,
IF(P39=[2]Lists!$D$12,8,
IF(P39=[2]Lists!$D$13,9,
)))))))))))</f>
        <v>-</v>
      </c>
      <c r="V39" s="212" t="str">
        <f>IF(Q39="-","-",
IF(Q39=[2]Lists!$E$4,1,
IF(Q39=[2]Lists!$E$5,2,
IF(Q39=[2]Lists!$E$6,3,
IF(Q39=[2]Lists!$E$7,4,
IF(Q39=[2]Lists!$E$8,5,
IF(Q39=[2]Lists!$E$9,6,
IF(Q39=[2]Lists!$E$10,7,
IF(Q39=[2]Lists!$E$11,8,
IF(Q39=[2]Lists!$E$12,9,
))))))))))</f>
        <v>-</v>
      </c>
      <c r="W39" s="212" t="b">
        <f>IF(R39="-","-",
IF(R39=[2]Lists!$F$4,1,
IF(R39=[2]Lists!$F$5,2,
IF(R39=[2]Lists!$F$6,3,
IF(R39=[2]Lists!$F$7,4,
IF(R39=[2]Lists!$F$8,5,
IF(R39=[2]Lists!$F$9,6,
IF(R39=[2]Lists!$F$10,7
))))))))</f>
        <v>0</v>
      </c>
      <c r="X39" s="212" t="str">
        <f>IF(M39="-","-",
IF(M39=[2]Lists!$A$3,0,
IF(M39=[2]Lists!$A$4,1,
IF(M39=[2]Lists!$A$5,2,
IF(M39=[2]Lists!$A$6,3,
IF(M39=[2]Lists!$A$7,9
))))))</f>
        <v>-</v>
      </c>
      <c r="Y39" s="213" t="s">
        <v>79</v>
      </c>
      <c r="Z39" s="132" t="str">
        <f t="shared" si="3"/>
        <v>other</v>
      </c>
      <c r="AA39" s="213" t="s">
        <v>79</v>
      </c>
      <c r="AB39" s="210"/>
    </row>
    <row r="40" spans="1:28" ht="21.95" customHeight="1" x14ac:dyDescent="0.2">
      <c r="A40" s="133"/>
      <c r="B40" s="134"/>
      <c r="C40" s="134"/>
      <c r="D40" s="134"/>
      <c r="E40" s="134"/>
      <c r="F40" s="134"/>
      <c r="G40" s="134"/>
      <c r="H40" s="134"/>
      <c r="I40" s="135"/>
      <c r="J40" s="134"/>
      <c r="K40" s="210"/>
      <c r="L40" s="199" t="str">
        <f t="shared" si="1"/>
        <v/>
      </c>
      <c r="M40" s="206" t="s">
        <v>79</v>
      </c>
      <c r="N40" s="201" t="s">
        <v>79</v>
      </c>
      <c r="O40" s="211" t="str">
        <f>VLOOKUP(N40,[2]Lists!B$3:$C$10,2,FALSE)</f>
        <v>-</v>
      </c>
      <c r="P40" s="201" t="s">
        <v>79</v>
      </c>
      <c r="Q40" s="201" t="s">
        <v>79</v>
      </c>
      <c r="R40" s="205" t="str">
        <f t="shared" si="4"/>
        <v>.</v>
      </c>
      <c r="S40" s="202" t="str">
        <f t="shared" si="5"/>
        <v>---FALSE-</v>
      </c>
      <c r="T40" s="212" t="str">
        <f t="shared" si="2"/>
        <v>-</v>
      </c>
      <c r="U40" s="212" t="str">
        <f>IF(P40="-","-",
IF(P40=[2]Lists!$D$4,0,
IF(P40=[2]Lists!$D$5,1,
IF(P40=[2]Lists!$D$6,2,
IF(P40=[2]Lists!$D$7,3,
IF(P40=[2]Lists!$D$8,4,
IF(P40=[2]Lists!$D$9,5,
IF(P40=[2]Lists!$D$10,6,
IF(P40=[2]Lists!$D$11,7,
IF(P40=[2]Lists!$D$12,8,
IF(P40=[2]Lists!$D$13,9,
)))))))))))</f>
        <v>-</v>
      </c>
      <c r="V40" s="212" t="str">
        <f>IF(Q40="-","-",
IF(Q40=[2]Lists!$E$4,1,
IF(Q40=[2]Lists!$E$5,2,
IF(Q40=[2]Lists!$E$6,3,
IF(Q40=[2]Lists!$E$7,4,
IF(Q40=[2]Lists!$E$8,5,
IF(Q40=[2]Lists!$E$9,6,
IF(Q40=[2]Lists!$E$10,7,
IF(Q40=[2]Lists!$E$11,8,
IF(Q40=[2]Lists!$E$12,9,
))))))))))</f>
        <v>-</v>
      </c>
      <c r="W40" s="212" t="b">
        <f>IF(R40="-","-",
IF(R40=[2]Lists!$F$4,1,
IF(R40=[2]Lists!$F$5,2,
IF(R40=[2]Lists!$F$6,3,
IF(R40=[2]Lists!$F$7,4,
IF(R40=[2]Lists!$F$8,5,
IF(R40=[2]Lists!$F$9,6,
IF(R40=[2]Lists!$F$10,7
))))))))</f>
        <v>0</v>
      </c>
      <c r="X40" s="212" t="str">
        <f>IF(M40="-","-",
IF(M40=[2]Lists!$A$3,0,
IF(M40=[2]Lists!$A$4,1,
IF(M40=[2]Lists!$A$5,2,
IF(M40=[2]Lists!$A$6,3,
IF(M40=[2]Lists!$A$7,9
))))))</f>
        <v>-</v>
      </c>
      <c r="Y40" s="213" t="s">
        <v>79</v>
      </c>
      <c r="Z40" s="132" t="str">
        <f t="shared" si="3"/>
        <v>other</v>
      </c>
      <c r="AA40" s="213" t="s">
        <v>79</v>
      </c>
      <c r="AB40" s="210"/>
    </row>
    <row r="41" spans="1:28" ht="21.95" customHeight="1" x14ac:dyDescent="0.2">
      <c r="A41" s="133"/>
      <c r="B41" s="134"/>
      <c r="C41" s="134"/>
      <c r="D41" s="134"/>
      <c r="E41" s="134"/>
      <c r="F41" s="134"/>
      <c r="G41" s="134"/>
      <c r="H41" s="134"/>
      <c r="I41" s="134"/>
      <c r="J41" s="134"/>
      <c r="K41" s="210"/>
      <c r="L41" s="199" t="str">
        <f t="shared" si="1"/>
        <v/>
      </c>
      <c r="M41" s="206" t="s">
        <v>79</v>
      </c>
      <c r="N41" s="201" t="s">
        <v>79</v>
      </c>
      <c r="O41" s="211" t="str">
        <f>VLOOKUP(N41,[2]Lists!B$3:$C$10,2,FALSE)</f>
        <v>-</v>
      </c>
      <c r="P41" s="201" t="s">
        <v>79</v>
      </c>
      <c r="Q41" s="201" t="s">
        <v>79</v>
      </c>
      <c r="R41" s="205" t="str">
        <f t="shared" si="4"/>
        <v>.</v>
      </c>
      <c r="S41" s="202" t="str">
        <f t="shared" si="5"/>
        <v>---FALSE-</v>
      </c>
      <c r="T41" s="212" t="str">
        <f t="shared" si="2"/>
        <v>-</v>
      </c>
      <c r="U41" s="212" t="str">
        <f>IF(P41="-","-",
IF(P41=[2]Lists!$D$4,0,
IF(P41=[2]Lists!$D$5,1,
IF(P41=[2]Lists!$D$6,2,
IF(P41=[2]Lists!$D$7,3,
IF(P41=[2]Lists!$D$8,4,
IF(P41=[2]Lists!$D$9,5,
IF(P41=[2]Lists!$D$10,6,
IF(P41=[2]Lists!$D$11,7,
IF(P41=[2]Lists!$D$12,8,
IF(P41=[2]Lists!$D$13,9,
)))))))))))</f>
        <v>-</v>
      </c>
      <c r="V41" s="212" t="str">
        <f>IF(Q41="-","-",
IF(Q41=[2]Lists!$E$4,1,
IF(Q41=[2]Lists!$E$5,2,
IF(Q41=[2]Lists!$E$6,3,
IF(Q41=[2]Lists!$E$7,4,
IF(Q41=[2]Lists!$E$8,5,
IF(Q41=[2]Lists!$E$9,6,
IF(Q41=[2]Lists!$E$10,7,
IF(Q41=[2]Lists!$E$11,8,
IF(Q41=[2]Lists!$E$12,9,
))))))))))</f>
        <v>-</v>
      </c>
      <c r="W41" s="212" t="b">
        <f>IF(R41="-","-",
IF(R41=[2]Lists!$F$4,1,
IF(R41=[2]Lists!$F$5,2,
IF(R41=[2]Lists!$F$6,3,
IF(R41=[2]Lists!$F$7,4,
IF(R41=[2]Lists!$F$8,5,
IF(R41=[2]Lists!$F$9,6,
IF(R41=[2]Lists!$F$10,7
))))))))</f>
        <v>0</v>
      </c>
      <c r="X41" s="212" t="str">
        <f>IF(M41="-","-",
IF(M41=[2]Lists!$A$3,0,
IF(M41=[2]Lists!$A$4,1,
IF(M41=[2]Lists!$A$5,2,
IF(M41=[2]Lists!$A$6,3,
IF(M41=[2]Lists!$A$7,9
))))))</f>
        <v>-</v>
      </c>
      <c r="Y41" s="213" t="s">
        <v>79</v>
      </c>
      <c r="Z41" s="132" t="str">
        <f t="shared" si="3"/>
        <v>other</v>
      </c>
      <c r="AA41" s="213" t="s">
        <v>79</v>
      </c>
      <c r="AB41" s="210"/>
    </row>
    <row r="42" spans="1:28" s="139" customFormat="1" ht="12" x14ac:dyDescent="0.2">
      <c r="A42" s="136"/>
      <c r="B42" s="137"/>
      <c r="C42" s="137"/>
      <c r="D42" s="136"/>
      <c r="E42" s="136"/>
      <c r="F42" s="136"/>
      <c r="G42" s="136"/>
      <c r="H42" s="136"/>
      <c r="I42" s="138"/>
      <c r="J42" s="138"/>
      <c r="K42" s="138"/>
      <c r="L42" s="138"/>
      <c r="M42" s="138"/>
      <c r="N42" s="138"/>
      <c r="O42" s="138"/>
      <c r="P42" s="136"/>
      <c r="Q42" s="136"/>
      <c r="R42" s="136"/>
      <c r="S42" s="138"/>
      <c r="T42" s="138"/>
      <c r="U42" s="138"/>
      <c r="V42" s="138"/>
      <c r="W42" s="138"/>
      <c r="X42" s="138"/>
      <c r="Y42" s="138"/>
      <c r="Z42" s="138"/>
      <c r="AA42" s="138"/>
      <c r="AB42" s="138"/>
    </row>
    <row r="43" spans="1:28" s="139" customFormat="1" ht="12" x14ac:dyDescent="0.2">
      <c r="A43" s="247" t="s">
        <v>86</v>
      </c>
      <c r="B43" s="247"/>
      <c r="C43" s="247"/>
      <c r="D43" s="247"/>
      <c r="E43" s="247"/>
      <c r="F43" s="247"/>
      <c r="G43" s="247"/>
      <c r="H43" s="247"/>
      <c r="I43" s="140"/>
      <c r="J43" s="140"/>
      <c r="K43" s="140"/>
      <c r="L43" s="140"/>
      <c r="M43" s="140"/>
      <c r="N43" s="141"/>
      <c r="O43" s="140"/>
      <c r="P43" s="142"/>
      <c r="Q43" s="142"/>
      <c r="R43" s="141"/>
      <c r="S43" s="143"/>
      <c r="Y43" s="140"/>
      <c r="Z43" s="140"/>
      <c r="AA43" s="140"/>
      <c r="AB43" s="140"/>
    </row>
    <row r="44" spans="1:28" s="139" customFormat="1" ht="12" x14ac:dyDescent="0.2">
      <c r="A44" s="252" t="s">
        <v>87</v>
      </c>
      <c r="B44" s="252"/>
      <c r="C44" s="252"/>
      <c r="D44" s="252"/>
      <c r="E44" s="252"/>
      <c r="F44" s="252"/>
      <c r="G44" s="252"/>
      <c r="H44" s="142"/>
      <c r="I44" s="140"/>
      <c r="J44" s="140"/>
      <c r="K44" s="140"/>
      <c r="L44" s="140"/>
      <c r="M44" s="140"/>
      <c r="N44" s="144"/>
      <c r="O44" s="145"/>
      <c r="P44" s="142"/>
      <c r="Q44" s="142"/>
      <c r="R44" s="143"/>
      <c r="S44" s="146"/>
      <c r="Y44" s="140"/>
      <c r="Z44" s="140"/>
      <c r="AA44" s="140"/>
      <c r="AB44" s="140"/>
    </row>
    <row r="45" spans="1:28" s="139" customFormat="1" ht="12" x14ac:dyDescent="0.2">
      <c r="A45" s="247" t="s">
        <v>88</v>
      </c>
      <c r="B45" s="247"/>
      <c r="C45" s="247"/>
      <c r="D45" s="247"/>
      <c r="E45" s="247"/>
      <c r="F45" s="247"/>
      <c r="G45" s="247"/>
      <c r="H45" s="247"/>
      <c r="I45" s="140"/>
      <c r="J45" s="140"/>
      <c r="K45" s="140"/>
      <c r="L45" s="140"/>
      <c r="M45" s="140"/>
      <c r="N45" s="147"/>
      <c r="O45" s="147"/>
      <c r="Q45" s="142"/>
      <c r="R45" s="143"/>
      <c r="S45" s="146"/>
      <c r="Y45" s="140"/>
      <c r="Z45" s="140"/>
      <c r="AA45" s="140"/>
      <c r="AB45" s="140"/>
    </row>
    <row r="46" spans="1:28" s="139" customFormat="1" ht="16.5" customHeight="1" x14ac:dyDescent="0.2">
      <c r="A46" s="248" t="s">
        <v>89</v>
      </c>
      <c r="B46" s="248"/>
      <c r="C46" s="248"/>
      <c r="D46" s="248"/>
      <c r="E46" s="248"/>
      <c r="F46" s="248"/>
      <c r="G46" s="248"/>
      <c r="H46" s="142"/>
      <c r="I46" s="140"/>
      <c r="J46" s="140"/>
      <c r="K46" s="140"/>
      <c r="L46" s="140"/>
      <c r="M46" s="140"/>
      <c r="N46" s="147"/>
      <c r="O46" s="147"/>
      <c r="Q46" s="142"/>
      <c r="R46" s="148"/>
      <c r="S46" s="146"/>
      <c r="Y46" s="140"/>
      <c r="Z46" s="140"/>
      <c r="AA46" s="140"/>
      <c r="AB46" s="140"/>
    </row>
    <row r="47" spans="1:28" s="139" customFormat="1" ht="12" x14ac:dyDescent="0.2">
      <c r="A47" s="142"/>
      <c r="B47" s="142"/>
      <c r="C47" s="142"/>
      <c r="D47" s="142"/>
      <c r="E47" s="142"/>
      <c r="F47" s="142"/>
      <c r="G47" s="142"/>
      <c r="H47" s="142"/>
      <c r="I47" s="140"/>
      <c r="J47" s="140"/>
      <c r="K47" s="140"/>
      <c r="L47" s="140"/>
      <c r="M47" s="140"/>
      <c r="N47" s="147"/>
      <c r="O47" s="147"/>
      <c r="Q47" s="142"/>
      <c r="R47" s="149"/>
      <c r="S47" s="150"/>
      <c r="T47" s="150"/>
      <c r="U47" s="150"/>
      <c r="V47" s="150"/>
      <c r="W47" s="150"/>
      <c r="X47" s="150"/>
      <c r="Y47" s="140"/>
      <c r="Z47" s="140"/>
      <c r="AA47" s="140"/>
      <c r="AB47" s="140"/>
    </row>
    <row r="48" spans="1:28" s="139" customFormat="1" ht="12" x14ac:dyDescent="0.2">
      <c r="A48" s="142"/>
      <c r="B48" s="151"/>
      <c r="C48" s="151"/>
      <c r="D48" s="142"/>
      <c r="E48" s="142"/>
      <c r="F48" s="142"/>
      <c r="G48" s="142"/>
      <c r="H48" s="142"/>
      <c r="I48" s="140"/>
      <c r="J48" s="140"/>
      <c r="K48" s="140"/>
      <c r="L48" s="140"/>
      <c r="M48" s="140"/>
      <c r="N48" s="147"/>
      <c r="O48" s="147"/>
      <c r="P48" s="142"/>
      <c r="Q48" s="142"/>
      <c r="R48" s="152"/>
      <c r="S48" s="153"/>
      <c r="T48" s="153"/>
      <c r="U48" s="153"/>
      <c r="V48" s="153"/>
      <c r="W48" s="153"/>
      <c r="X48" s="153"/>
      <c r="Y48" s="140"/>
      <c r="Z48" s="140"/>
      <c r="AA48" s="140"/>
      <c r="AB48" s="140"/>
    </row>
    <row r="49" spans="1:28" s="139" customFormat="1" ht="12" x14ac:dyDescent="0.2">
      <c r="A49" s="142"/>
      <c r="B49" s="151"/>
      <c r="C49" s="151"/>
      <c r="D49" s="142"/>
      <c r="E49" s="142"/>
      <c r="F49" s="142"/>
      <c r="G49" s="142"/>
      <c r="H49" s="142"/>
      <c r="I49" s="140"/>
      <c r="J49" s="140"/>
      <c r="K49" s="140"/>
      <c r="L49" s="140"/>
      <c r="M49" s="140"/>
      <c r="P49" s="142"/>
      <c r="Q49" s="142"/>
      <c r="R49" s="152"/>
      <c r="S49" s="153"/>
      <c r="T49" s="153"/>
      <c r="U49" s="153"/>
      <c r="V49" s="153"/>
      <c r="W49" s="153"/>
      <c r="X49" s="153"/>
      <c r="Y49" s="140"/>
      <c r="Z49" s="140"/>
      <c r="AA49" s="140"/>
      <c r="AB49" s="140"/>
    </row>
    <row r="50" spans="1:28" s="139" customFormat="1" ht="12" x14ac:dyDescent="0.2">
      <c r="A50" s="142"/>
      <c r="B50" s="142"/>
      <c r="C50" s="142"/>
      <c r="D50" s="142"/>
      <c r="E50" s="142"/>
      <c r="F50" s="142"/>
      <c r="G50" s="142"/>
      <c r="H50" s="142"/>
      <c r="I50" s="140"/>
      <c r="J50" s="140"/>
      <c r="K50" s="140"/>
      <c r="L50" s="140"/>
      <c r="M50" s="140"/>
      <c r="P50" s="154"/>
      <c r="R50" s="155"/>
      <c r="S50" s="153"/>
      <c r="T50" s="153"/>
      <c r="U50" s="153"/>
      <c r="V50" s="153"/>
      <c r="W50" s="153"/>
      <c r="X50" s="153"/>
      <c r="Y50" s="140"/>
      <c r="Z50" s="140"/>
      <c r="AA50" s="140"/>
      <c r="AB50" s="140"/>
    </row>
    <row r="51" spans="1:28" s="139" customFormat="1" ht="12" x14ac:dyDescent="0.2">
      <c r="A51" s="142"/>
      <c r="B51" s="151"/>
      <c r="C51" s="151"/>
      <c r="D51" s="142"/>
      <c r="E51" s="142"/>
      <c r="F51" s="142"/>
      <c r="G51" s="142"/>
      <c r="H51" s="142"/>
      <c r="I51" s="140"/>
      <c r="J51" s="140"/>
      <c r="K51" s="140"/>
      <c r="L51" s="140"/>
      <c r="M51" s="140"/>
      <c r="P51" s="143"/>
      <c r="R51" s="155"/>
      <c r="S51" s="153"/>
      <c r="T51" s="153"/>
      <c r="U51" s="153"/>
      <c r="V51" s="153"/>
      <c r="W51" s="153"/>
      <c r="X51" s="153"/>
      <c r="Y51" s="140"/>
      <c r="Z51" s="140"/>
      <c r="AA51" s="140"/>
      <c r="AB51" s="140"/>
    </row>
    <row r="52" spans="1:28" s="139" customFormat="1" ht="12" x14ac:dyDescent="0.2">
      <c r="A52" s="142"/>
      <c r="B52" s="148"/>
      <c r="C52" s="148"/>
      <c r="D52" s="142"/>
      <c r="E52" s="142"/>
      <c r="F52" s="142"/>
      <c r="G52" s="142"/>
      <c r="H52" s="142"/>
      <c r="I52" s="140"/>
      <c r="J52" s="140"/>
      <c r="K52" s="140"/>
      <c r="L52" s="140"/>
      <c r="M52" s="140"/>
      <c r="P52" s="143"/>
      <c r="Y52" s="140"/>
      <c r="Z52" s="140"/>
      <c r="AA52" s="140"/>
      <c r="AB52" s="140"/>
    </row>
    <row r="53" spans="1:28" s="139" customFormat="1" ht="12" x14ac:dyDescent="0.2">
      <c r="A53" s="142"/>
      <c r="B53" s="155"/>
      <c r="C53" s="148"/>
      <c r="D53" s="142"/>
      <c r="E53" s="142"/>
      <c r="F53" s="142"/>
      <c r="G53" s="142"/>
      <c r="H53" s="142"/>
      <c r="I53" s="140"/>
      <c r="J53" s="140"/>
      <c r="K53" s="140"/>
      <c r="L53" s="140"/>
      <c r="M53" s="140"/>
      <c r="P53" s="148"/>
      <c r="T53" s="143"/>
      <c r="U53" s="143"/>
      <c r="V53" s="143"/>
      <c r="W53" s="143"/>
      <c r="X53" s="143"/>
      <c r="Y53" s="140"/>
      <c r="Z53" s="140"/>
      <c r="AA53" s="140"/>
      <c r="AB53" s="140"/>
    </row>
    <row r="54" spans="1:28" s="139" customFormat="1" ht="12" x14ac:dyDescent="0.2">
      <c r="A54" s="142"/>
      <c r="B54" s="155"/>
      <c r="C54" s="148"/>
      <c r="D54" s="142"/>
      <c r="E54" s="142"/>
      <c r="F54" s="142"/>
      <c r="G54" s="142"/>
      <c r="H54" s="142"/>
      <c r="I54" s="140"/>
      <c r="J54" s="140"/>
      <c r="K54" s="140"/>
      <c r="L54" s="140"/>
      <c r="M54" s="140"/>
      <c r="P54" s="148"/>
      <c r="T54" s="146"/>
      <c r="U54" s="146"/>
      <c r="V54" s="146"/>
      <c r="W54" s="146"/>
      <c r="X54" s="146"/>
      <c r="Y54" s="140"/>
      <c r="Z54" s="140"/>
      <c r="AA54" s="140"/>
      <c r="AB54" s="140"/>
    </row>
    <row r="55" spans="1:28" s="139" customFormat="1" ht="12" x14ac:dyDescent="0.2">
      <c r="A55" s="142"/>
      <c r="B55" s="155"/>
      <c r="C55" s="148"/>
      <c r="D55" s="142"/>
      <c r="E55" s="142"/>
      <c r="F55" s="142"/>
      <c r="G55" s="142"/>
      <c r="H55" s="142"/>
      <c r="I55" s="140"/>
      <c r="J55" s="140"/>
      <c r="K55" s="140"/>
      <c r="L55" s="140"/>
      <c r="M55" s="140"/>
      <c r="T55" s="146"/>
      <c r="U55" s="146"/>
      <c r="V55" s="146"/>
      <c r="W55" s="146"/>
      <c r="X55" s="146"/>
      <c r="Y55" s="140"/>
      <c r="Z55" s="140"/>
      <c r="AA55" s="140"/>
      <c r="AB55" s="140"/>
    </row>
    <row r="56" spans="1:28" s="139" customFormat="1" ht="12" x14ac:dyDescent="0.2">
      <c r="A56" s="142"/>
      <c r="B56" s="142"/>
      <c r="C56" s="142"/>
      <c r="D56" s="142"/>
      <c r="E56" s="142"/>
      <c r="F56" s="142"/>
      <c r="G56" s="142"/>
      <c r="H56" s="142"/>
      <c r="I56" s="140"/>
      <c r="J56" s="140"/>
      <c r="K56" s="140"/>
      <c r="L56" s="140"/>
      <c r="M56" s="140"/>
      <c r="N56" s="152"/>
      <c r="Q56" s="140"/>
      <c r="T56" s="146"/>
      <c r="U56" s="146"/>
      <c r="V56" s="146"/>
      <c r="W56" s="146"/>
      <c r="X56" s="146"/>
      <c r="Y56" s="143"/>
      <c r="Z56" s="143"/>
      <c r="AA56" s="140"/>
      <c r="AB56" s="140"/>
    </row>
    <row r="57" spans="1:28" s="139" customFormat="1" ht="12" x14ac:dyDescent="0.2">
      <c r="A57" s="142"/>
      <c r="B57" s="142"/>
      <c r="C57" s="142"/>
      <c r="D57" s="142"/>
      <c r="E57" s="142"/>
      <c r="F57" s="142"/>
      <c r="G57" s="142"/>
      <c r="H57" s="142"/>
      <c r="I57" s="140"/>
      <c r="J57" s="140"/>
      <c r="K57" s="140"/>
      <c r="L57" s="140"/>
      <c r="M57" s="140"/>
      <c r="S57" s="140"/>
      <c r="T57" s="140"/>
      <c r="U57" s="140"/>
      <c r="V57" s="140"/>
      <c r="W57" s="140"/>
      <c r="X57" s="140"/>
      <c r="Y57" s="140"/>
      <c r="Z57" s="140"/>
      <c r="AA57" s="140"/>
      <c r="AB57" s="140"/>
    </row>
    <row r="58" spans="1:28" x14ac:dyDescent="0.2">
      <c r="A58" s="156"/>
      <c r="B58" s="156"/>
      <c r="C58" s="156"/>
      <c r="D58" s="156"/>
      <c r="E58" s="156"/>
      <c r="F58" s="156"/>
      <c r="G58" s="156"/>
      <c r="H58" s="156"/>
      <c r="I58" s="157"/>
      <c r="J58" s="157"/>
      <c r="K58" s="157"/>
      <c r="L58" s="157"/>
      <c r="M58" s="157"/>
      <c r="S58" s="157"/>
      <c r="T58" s="157"/>
      <c r="U58" s="157"/>
      <c r="V58" s="157"/>
      <c r="W58" s="157"/>
      <c r="X58" s="157"/>
      <c r="Y58" s="157"/>
      <c r="Z58" s="157"/>
      <c r="AA58" s="157"/>
      <c r="AB58" s="157"/>
    </row>
    <row r="59" spans="1:28" x14ac:dyDescent="0.2">
      <c r="A59" s="156"/>
      <c r="B59" s="156"/>
      <c r="C59" s="156"/>
      <c r="D59" s="156"/>
      <c r="E59" s="156"/>
      <c r="F59" s="156"/>
      <c r="G59" s="156"/>
      <c r="H59" s="156"/>
      <c r="I59" s="157"/>
      <c r="J59" s="157"/>
      <c r="K59" s="157"/>
      <c r="L59" s="157"/>
      <c r="M59" s="157"/>
      <c r="S59" s="157"/>
      <c r="T59" s="157"/>
      <c r="U59" s="157"/>
      <c r="V59" s="157"/>
      <c r="W59" s="157"/>
      <c r="X59" s="157"/>
      <c r="Y59" s="157"/>
      <c r="Z59" s="157"/>
      <c r="AA59" s="157"/>
      <c r="AB59" s="157"/>
    </row>
    <row r="60" spans="1:28" x14ac:dyDescent="0.2">
      <c r="A60" s="156"/>
      <c r="B60" s="156"/>
      <c r="C60" s="156"/>
      <c r="D60" s="156"/>
      <c r="E60" s="156"/>
      <c r="F60" s="156"/>
      <c r="G60" s="156"/>
      <c r="H60" s="156"/>
      <c r="I60" s="157"/>
      <c r="J60" s="157"/>
      <c r="K60" s="157"/>
      <c r="L60" s="157"/>
      <c r="M60" s="157"/>
      <c r="N60" s="157"/>
      <c r="O60" s="157"/>
      <c r="P60" s="156"/>
      <c r="Q60" s="156"/>
      <c r="R60" s="156"/>
      <c r="S60" s="157"/>
      <c r="T60" s="157"/>
      <c r="U60" s="157"/>
      <c r="V60" s="157"/>
      <c r="W60" s="157"/>
      <c r="X60" s="157"/>
      <c r="Y60" s="157"/>
      <c r="Z60" s="157"/>
      <c r="AA60" s="157"/>
      <c r="AB60" s="157"/>
    </row>
    <row r="61" spans="1:28" x14ac:dyDescent="0.2">
      <c r="A61" s="156"/>
      <c r="B61" s="156"/>
      <c r="C61" s="156"/>
      <c r="D61" s="156"/>
      <c r="E61" s="156"/>
      <c r="F61" s="156"/>
      <c r="G61" s="156"/>
      <c r="H61" s="156"/>
      <c r="I61" s="157"/>
      <c r="J61" s="157"/>
      <c r="K61" s="157"/>
      <c r="L61" s="157"/>
      <c r="M61" s="157"/>
      <c r="N61" s="157"/>
      <c r="O61" s="157"/>
      <c r="P61" s="156"/>
      <c r="Q61" s="156"/>
      <c r="R61" s="156"/>
      <c r="S61" s="157"/>
      <c r="T61" s="157"/>
      <c r="U61" s="157"/>
      <c r="V61" s="157"/>
      <c r="W61" s="157"/>
      <c r="X61" s="157"/>
      <c r="Y61" s="157"/>
      <c r="Z61" s="157"/>
      <c r="AA61" s="157"/>
      <c r="AB61" s="157"/>
    </row>
    <row r="62" spans="1:28" x14ac:dyDescent="0.2">
      <c r="A62" s="156"/>
      <c r="B62" s="156"/>
      <c r="C62" s="156"/>
      <c r="D62" s="156"/>
      <c r="E62" s="156"/>
      <c r="F62" s="156"/>
      <c r="G62" s="156"/>
      <c r="H62" s="156"/>
      <c r="I62" s="157"/>
      <c r="J62" s="157"/>
      <c r="K62" s="157"/>
      <c r="L62" s="157"/>
      <c r="M62" s="157"/>
      <c r="N62" s="157"/>
      <c r="O62" s="157"/>
      <c r="P62" s="156"/>
      <c r="Q62" s="156"/>
      <c r="R62" s="156"/>
      <c r="S62" s="157"/>
      <c r="T62" s="157"/>
      <c r="U62" s="157"/>
      <c r="V62" s="157"/>
      <c r="W62" s="157"/>
      <c r="X62" s="157"/>
      <c r="Y62" s="157"/>
      <c r="Z62" s="157"/>
      <c r="AA62" s="157"/>
      <c r="AB62" s="157"/>
    </row>
    <row r="63" spans="1:28" x14ac:dyDescent="0.2">
      <c r="A63" s="156"/>
      <c r="B63" s="156"/>
      <c r="C63" s="156"/>
      <c r="D63" s="156"/>
      <c r="E63" s="156"/>
      <c r="F63" s="156"/>
      <c r="G63" s="156"/>
      <c r="H63" s="156"/>
      <c r="I63" s="157"/>
      <c r="J63" s="157"/>
      <c r="K63" s="157"/>
      <c r="L63" s="157"/>
      <c r="M63" s="157"/>
      <c r="N63" s="157"/>
      <c r="O63" s="157"/>
      <c r="P63" s="156"/>
      <c r="Q63" s="156"/>
      <c r="R63" s="156"/>
      <c r="S63" s="157"/>
      <c r="T63" s="157"/>
      <c r="U63" s="157"/>
      <c r="V63" s="157"/>
      <c r="W63" s="157"/>
      <c r="X63" s="157"/>
      <c r="Y63" s="157"/>
      <c r="Z63" s="157"/>
      <c r="AA63" s="157"/>
      <c r="AB63" s="157"/>
    </row>
    <row r="64" spans="1:28" x14ac:dyDescent="0.2">
      <c r="A64" s="156"/>
      <c r="B64" s="156"/>
      <c r="C64" s="156"/>
      <c r="D64" s="156"/>
      <c r="E64" s="156"/>
      <c r="F64" s="156"/>
      <c r="G64" s="156"/>
      <c r="H64" s="156"/>
      <c r="I64" s="157"/>
      <c r="J64" s="157"/>
      <c r="K64" s="157"/>
      <c r="L64" s="157"/>
      <c r="M64" s="157"/>
      <c r="N64" s="157"/>
      <c r="O64" s="157"/>
      <c r="P64" s="156"/>
      <c r="Q64" s="156"/>
      <c r="R64" s="156"/>
      <c r="S64" s="157"/>
      <c r="T64" s="157"/>
      <c r="U64" s="157"/>
      <c r="V64" s="157"/>
      <c r="W64" s="157"/>
      <c r="X64" s="157"/>
      <c r="Y64" s="157"/>
      <c r="Z64" s="157"/>
      <c r="AA64" s="157"/>
      <c r="AB64" s="157"/>
    </row>
    <row r="65" spans="1:28" x14ac:dyDescent="0.2">
      <c r="A65" s="156"/>
      <c r="B65" s="156"/>
      <c r="C65" s="156"/>
      <c r="D65" s="156"/>
      <c r="E65" s="156"/>
      <c r="F65" s="156"/>
      <c r="G65" s="156"/>
      <c r="H65" s="156"/>
      <c r="I65" s="157"/>
      <c r="J65" s="157"/>
      <c r="K65" s="157"/>
      <c r="L65" s="157"/>
      <c r="M65" s="157"/>
      <c r="N65" s="157"/>
      <c r="O65" s="157"/>
      <c r="P65" s="156"/>
      <c r="Q65" s="156"/>
      <c r="R65" s="156"/>
      <c r="S65" s="157"/>
      <c r="T65" s="157"/>
      <c r="U65" s="157"/>
      <c r="V65" s="157"/>
      <c r="W65" s="157"/>
      <c r="X65" s="157"/>
      <c r="Y65" s="157"/>
      <c r="Z65" s="157"/>
      <c r="AA65" s="157"/>
      <c r="AB65" s="157"/>
    </row>
    <row r="66" spans="1:28" x14ac:dyDescent="0.2">
      <c r="A66" s="156"/>
      <c r="B66" s="156"/>
      <c r="C66" s="156"/>
      <c r="D66" s="156"/>
      <c r="E66" s="156"/>
      <c r="F66" s="156"/>
      <c r="G66" s="156"/>
      <c r="H66" s="156"/>
      <c r="I66" s="157"/>
      <c r="J66" s="157"/>
      <c r="K66" s="157"/>
      <c r="L66" s="157"/>
      <c r="M66" s="157"/>
      <c r="N66" s="157"/>
      <c r="O66" s="157"/>
      <c r="P66" s="156"/>
      <c r="Q66" s="156"/>
      <c r="R66" s="156"/>
      <c r="S66" s="157"/>
      <c r="T66" s="157"/>
      <c r="U66" s="157"/>
      <c r="V66" s="157"/>
      <c r="W66" s="157"/>
      <c r="X66" s="157"/>
      <c r="Y66" s="157"/>
      <c r="Z66" s="157"/>
      <c r="AA66" s="157"/>
      <c r="AB66" s="157"/>
    </row>
    <row r="67" spans="1:28" x14ac:dyDescent="0.2">
      <c r="A67" s="156"/>
      <c r="B67" s="156"/>
      <c r="C67" s="156"/>
      <c r="D67" s="156"/>
      <c r="E67" s="156"/>
      <c r="F67" s="156"/>
      <c r="G67" s="156"/>
      <c r="H67" s="156"/>
      <c r="I67" s="157"/>
      <c r="J67" s="157"/>
      <c r="K67" s="157"/>
      <c r="L67" s="157"/>
      <c r="M67" s="157"/>
      <c r="N67" s="157"/>
      <c r="O67" s="157"/>
      <c r="P67" s="156"/>
      <c r="Q67" s="156"/>
      <c r="R67" s="156"/>
      <c r="S67" s="157"/>
      <c r="T67" s="157"/>
      <c r="U67" s="157"/>
      <c r="V67" s="157"/>
      <c r="W67" s="157"/>
      <c r="X67" s="157"/>
      <c r="Y67" s="157"/>
      <c r="Z67" s="157"/>
      <c r="AA67" s="157"/>
      <c r="AB67" s="157"/>
    </row>
    <row r="68" spans="1:28" x14ac:dyDescent="0.2">
      <c r="A68" s="156"/>
      <c r="B68" s="156"/>
      <c r="C68" s="156"/>
      <c r="D68" s="156"/>
      <c r="E68" s="156"/>
      <c r="F68" s="156"/>
      <c r="G68" s="156"/>
      <c r="H68" s="156"/>
      <c r="I68" s="157"/>
      <c r="J68" s="157"/>
      <c r="K68" s="157"/>
      <c r="L68" s="157"/>
      <c r="M68" s="157"/>
      <c r="N68" s="157"/>
      <c r="O68" s="157"/>
      <c r="P68" s="156"/>
      <c r="Q68" s="156"/>
      <c r="R68" s="156"/>
      <c r="S68" s="157"/>
      <c r="T68" s="157"/>
      <c r="U68" s="157"/>
      <c r="V68" s="157"/>
      <c r="W68" s="157"/>
      <c r="X68" s="157"/>
      <c r="Y68" s="157"/>
      <c r="Z68" s="157"/>
      <c r="AA68" s="157"/>
      <c r="AB68" s="157"/>
    </row>
    <row r="69" spans="1:28" x14ac:dyDescent="0.2">
      <c r="A69" s="156"/>
      <c r="B69" s="156"/>
      <c r="C69" s="156"/>
      <c r="D69" s="156"/>
      <c r="E69" s="156"/>
      <c r="F69" s="156"/>
      <c r="G69" s="156"/>
      <c r="H69" s="156"/>
      <c r="I69" s="157"/>
      <c r="J69" s="157"/>
      <c r="K69" s="157"/>
      <c r="L69" s="157"/>
      <c r="M69" s="157"/>
      <c r="N69" s="157"/>
      <c r="O69" s="157"/>
      <c r="P69" s="156"/>
      <c r="Q69" s="156"/>
      <c r="R69" s="156"/>
      <c r="S69" s="157"/>
      <c r="T69" s="157"/>
      <c r="U69" s="157"/>
      <c r="V69" s="157"/>
      <c r="W69" s="157"/>
      <c r="X69" s="157"/>
      <c r="Y69" s="157"/>
      <c r="Z69" s="157"/>
      <c r="AA69" s="157"/>
      <c r="AB69" s="157"/>
    </row>
    <row r="70" spans="1:28" x14ac:dyDescent="0.2">
      <c r="A70" s="156"/>
      <c r="B70" s="156"/>
      <c r="C70" s="156"/>
      <c r="D70" s="156"/>
      <c r="E70" s="156"/>
      <c r="F70" s="156"/>
      <c r="G70" s="156"/>
      <c r="H70" s="156"/>
      <c r="I70" s="157"/>
      <c r="J70" s="157"/>
      <c r="K70" s="157"/>
      <c r="L70" s="157"/>
      <c r="M70" s="157"/>
      <c r="N70" s="157"/>
      <c r="O70" s="157"/>
      <c r="P70" s="156"/>
      <c r="Q70" s="156"/>
      <c r="R70" s="156"/>
      <c r="S70" s="157"/>
      <c r="T70" s="157"/>
      <c r="U70" s="157"/>
      <c r="V70" s="157"/>
      <c r="W70" s="157"/>
      <c r="X70" s="157"/>
      <c r="Y70" s="157"/>
      <c r="Z70" s="157"/>
      <c r="AA70" s="157"/>
      <c r="AB70" s="157"/>
    </row>
    <row r="71" spans="1:28" x14ac:dyDescent="0.2">
      <c r="A71" s="156"/>
      <c r="B71" s="156"/>
      <c r="C71" s="156"/>
      <c r="D71" s="156"/>
      <c r="E71" s="156"/>
      <c r="F71" s="156"/>
      <c r="G71" s="156"/>
      <c r="H71" s="156"/>
      <c r="I71" s="157"/>
      <c r="J71" s="157"/>
      <c r="K71" s="157"/>
      <c r="L71" s="157"/>
      <c r="M71" s="157"/>
      <c r="N71" s="157"/>
      <c r="O71" s="157"/>
      <c r="P71" s="156"/>
      <c r="Q71" s="156"/>
      <c r="R71" s="156"/>
      <c r="S71" s="157"/>
      <c r="T71" s="157"/>
      <c r="U71" s="157"/>
      <c r="V71" s="157"/>
      <c r="W71" s="157"/>
      <c r="X71" s="157"/>
      <c r="Y71" s="157"/>
      <c r="Z71" s="157"/>
      <c r="AA71" s="157"/>
      <c r="AB71" s="157"/>
    </row>
    <row r="72" spans="1:28" x14ac:dyDescent="0.2">
      <c r="A72" s="156"/>
      <c r="B72" s="156"/>
      <c r="C72" s="156"/>
      <c r="D72" s="156"/>
      <c r="E72" s="156"/>
      <c r="F72" s="156"/>
      <c r="G72" s="156"/>
      <c r="H72" s="156"/>
      <c r="I72" s="157"/>
      <c r="J72" s="157"/>
      <c r="K72" s="157"/>
      <c r="L72" s="157"/>
      <c r="M72" s="157"/>
      <c r="N72" s="157"/>
      <c r="O72" s="157"/>
      <c r="P72" s="156"/>
      <c r="Q72" s="156"/>
      <c r="R72" s="156"/>
      <c r="S72" s="157"/>
      <c r="T72" s="157"/>
      <c r="U72" s="157"/>
      <c r="V72" s="157"/>
      <c r="W72" s="157"/>
      <c r="X72" s="157"/>
      <c r="Y72" s="157"/>
      <c r="Z72" s="157"/>
      <c r="AA72" s="157"/>
      <c r="AB72" s="157"/>
    </row>
    <row r="73" spans="1:28" x14ac:dyDescent="0.2">
      <c r="A73" s="156"/>
      <c r="B73" s="156"/>
      <c r="C73" s="156"/>
      <c r="D73" s="156"/>
      <c r="E73" s="156"/>
      <c r="F73" s="156"/>
      <c r="G73" s="156"/>
      <c r="H73" s="156"/>
      <c r="I73" s="157"/>
      <c r="J73" s="157"/>
      <c r="K73" s="157"/>
      <c r="L73" s="157"/>
      <c r="M73" s="157"/>
      <c r="N73" s="157"/>
      <c r="O73" s="157"/>
      <c r="P73" s="156"/>
      <c r="Q73" s="156"/>
      <c r="R73" s="156"/>
      <c r="S73" s="157"/>
      <c r="T73" s="157"/>
      <c r="U73" s="157"/>
      <c r="V73" s="157"/>
      <c r="W73" s="157"/>
      <c r="X73" s="157"/>
      <c r="Y73" s="157"/>
      <c r="Z73" s="157"/>
      <c r="AA73" s="157"/>
      <c r="AB73" s="157"/>
    </row>
    <row r="74" spans="1:28" x14ac:dyDescent="0.2">
      <c r="A74" s="156"/>
      <c r="B74" s="156"/>
      <c r="C74" s="156"/>
      <c r="D74" s="156"/>
      <c r="E74" s="156"/>
      <c r="F74" s="156"/>
      <c r="G74" s="156"/>
      <c r="H74" s="156"/>
      <c r="I74" s="157"/>
      <c r="J74" s="157"/>
      <c r="K74" s="157"/>
      <c r="L74" s="157"/>
      <c r="M74" s="157"/>
      <c r="N74" s="157"/>
      <c r="O74" s="157"/>
      <c r="P74" s="156"/>
      <c r="Q74" s="156"/>
      <c r="R74" s="156"/>
      <c r="S74" s="157"/>
      <c r="T74" s="157"/>
      <c r="U74" s="157"/>
      <c r="V74" s="157"/>
      <c r="W74" s="157"/>
      <c r="X74" s="157"/>
      <c r="Y74" s="157"/>
      <c r="Z74" s="157"/>
      <c r="AA74" s="157"/>
      <c r="AB74" s="157"/>
    </row>
    <row r="75" spans="1:28" x14ac:dyDescent="0.2">
      <c r="A75" s="156"/>
      <c r="B75" s="156"/>
      <c r="C75" s="156"/>
      <c r="D75" s="156"/>
      <c r="E75" s="156"/>
      <c r="F75" s="156"/>
      <c r="G75" s="156"/>
      <c r="H75" s="156"/>
      <c r="I75" s="157"/>
      <c r="J75" s="157"/>
      <c r="K75" s="157"/>
      <c r="L75" s="157"/>
      <c r="M75" s="157"/>
      <c r="N75" s="157"/>
      <c r="O75" s="157"/>
      <c r="P75" s="156"/>
      <c r="Q75" s="156"/>
      <c r="R75" s="156"/>
      <c r="S75" s="157"/>
      <c r="T75" s="157"/>
      <c r="U75" s="157"/>
      <c r="V75" s="157"/>
      <c r="W75" s="157"/>
      <c r="X75" s="157"/>
      <c r="Y75" s="157"/>
      <c r="Z75" s="157"/>
      <c r="AA75" s="157"/>
      <c r="AB75" s="157"/>
    </row>
    <row r="76" spans="1:28" x14ac:dyDescent="0.2">
      <c r="A76" s="156"/>
      <c r="B76" s="156"/>
      <c r="C76" s="156"/>
      <c r="D76" s="156"/>
      <c r="E76" s="156"/>
      <c r="F76" s="156"/>
      <c r="G76" s="156"/>
      <c r="H76" s="156"/>
      <c r="I76" s="157"/>
      <c r="J76" s="157"/>
      <c r="K76" s="157"/>
      <c r="L76" s="157"/>
      <c r="M76" s="157"/>
      <c r="N76" s="157"/>
      <c r="O76" s="157"/>
      <c r="P76" s="156"/>
      <c r="Q76" s="156"/>
      <c r="R76" s="156"/>
      <c r="S76" s="157"/>
      <c r="T76" s="157"/>
      <c r="U76" s="157"/>
      <c r="V76" s="157"/>
      <c r="W76" s="157"/>
      <c r="X76" s="157"/>
      <c r="Y76" s="157"/>
      <c r="Z76" s="157"/>
      <c r="AA76" s="157"/>
      <c r="AB76" s="157"/>
    </row>
    <row r="77" spans="1:28" x14ac:dyDescent="0.2">
      <c r="A77" s="156"/>
      <c r="B77" s="156"/>
      <c r="C77" s="156"/>
      <c r="D77" s="156"/>
      <c r="E77" s="156"/>
      <c r="F77" s="156"/>
      <c r="G77" s="156"/>
      <c r="H77" s="156"/>
      <c r="I77" s="157"/>
      <c r="J77" s="157"/>
      <c r="K77" s="157"/>
      <c r="L77" s="157"/>
      <c r="M77" s="157"/>
      <c r="N77" s="157"/>
      <c r="O77" s="157"/>
      <c r="P77" s="156"/>
      <c r="Q77" s="156"/>
      <c r="R77" s="156"/>
      <c r="S77" s="157"/>
      <c r="T77" s="157"/>
      <c r="U77" s="157"/>
      <c r="V77" s="157"/>
      <c r="W77" s="157"/>
      <c r="X77" s="157"/>
      <c r="Y77" s="157"/>
      <c r="Z77" s="157"/>
      <c r="AA77" s="157"/>
      <c r="AB77" s="157"/>
    </row>
    <row r="78" spans="1:28" x14ac:dyDescent="0.2">
      <c r="A78" s="156"/>
      <c r="B78" s="156"/>
      <c r="C78" s="156"/>
      <c r="D78" s="156"/>
      <c r="E78" s="156"/>
      <c r="F78" s="156"/>
      <c r="G78" s="156"/>
      <c r="H78" s="156"/>
      <c r="I78" s="157"/>
      <c r="J78" s="157"/>
      <c r="K78" s="157"/>
      <c r="L78" s="157"/>
      <c r="M78" s="157"/>
      <c r="N78" s="157"/>
      <c r="O78" s="157"/>
      <c r="P78" s="156"/>
      <c r="Q78" s="156"/>
      <c r="R78" s="156"/>
      <c r="S78" s="157"/>
      <c r="T78" s="157"/>
      <c r="U78" s="157"/>
      <c r="V78" s="157"/>
      <c r="W78" s="157"/>
      <c r="X78" s="157"/>
      <c r="Y78" s="157"/>
      <c r="Z78" s="157"/>
      <c r="AA78" s="157"/>
      <c r="AB78" s="157"/>
    </row>
    <row r="79" spans="1:28" x14ac:dyDescent="0.2">
      <c r="A79" s="156"/>
      <c r="B79" s="156"/>
      <c r="C79" s="156"/>
      <c r="D79" s="156"/>
      <c r="E79" s="156"/>
      <c r="F79" s="156"/>
      <c r="G79" s="156"/>
      <c r="H79" s="156"/>
      <c r="I79" s="157"/>
      <c r="J79" s="157"/>
      <c r="K79" s="157"/>
      <c r="L79" s="157"/>
      <c r="M79" s="157"/>
      <c r="N79" s="157"/>
      <c r="O79" s="157"/>
      <c r="P79" s="156"/>
      <c r="Q79" s="156"/>
      <c r="R79" s="156"/>
      <c r="S79" s="157"/>
      <c r="T79" s="157"/>
      <c r="U79" s="157"/>
      <c r="V79" s="157"/>
      <c r="W79" s="157"/>
      <c r="X79" s="157"/>
      <c r="Y79" s="157"/>
      <c r="Z79" s="157"/>
      <c r="AA79" s="157"/>
      <c r="AB79" s="157"/>
    </row>
    <row r="80" spans="1:28" x14ac:dyDescent="0.2">
      <c r="A80" s="156"/>
      <c r="B80" s="156"/>
      <c r="C80" s="156"/>
      <c r="D80" s="156"/>
      <c r="E80" s="156"/>
      <c r="F80" s="156"/>
      <c r="G80" s="156"/>
      <c r="H80" s="156"/>
      <c r="I80" s="157"/>
      <c r="J80" s="157"/>
      <c r="K80" s="157"/>
      <c r="L80" s="157"/>
      <c r="M80" s="157"/>
      <c r="N80" s="157"/>
      <c r="O80" s="157"/>
      <c r="P80" s="156"/>
      <c r="Q80" s="156"/>
      <c r="R80" s="156"/>
      <c r="S80" s="157"/>
      <c r="T80" s="157"/>
      <c r="U80" s="157"/>
      <c r="V80" s="157"/>
      <c r="W80" s="157"/>
      <c r="X80" s="157"/>
      <c r="Y80" s="157"/>
      <c r="Z80" s="157"/>
      <c r="AA80" s="157"/>
      <c r="AB80" s="157"/>
    </row>
    <row r="81" spans="1:28" x14ac:dyDescent="0.2">
      <c r="A81" s="156"/>
      <c r="B81" s="156"/>
      <c r="C81" s="156"/>
      <c r="D81" s="156"/>
      <c r="E81" s="156"/>
      <c r="F81" s="156"/>
      <c r="G81" s="156"/>
      <c r="H81" s="156"/>
      <c r="I81" s="157"/>
      <c r="J81" s="157"/>
      <c r="K81" s="157"/>
      <c r="L81" s="157"/>
      <c r="M81" s="157"/>
      <c r="N81" s="157"/>
      <c r="O81" s="157"/>
      <c r="P81" s="156"/>
      <c r="Q81" s="156"/>
      <c r="R81" s="156"/>
      <c r="S81" s="157"/>
      <c r="T81" s="157"/>
      <c r="U81" s="157"/>
      <c r="V81" s="157"/>
      <c r="W81" s="157"/>
      <c r="X81" s="157"/>
      <c r="Y81" s="157"/>
      <c r="Z81" s="157"/>
      <c r="AA81" s="157"/>
      <c r="AB81" s="157"/>
    </row>
    <row r="82" spans="1:28" x14ac:dyDescent="0.2">
      <c r="A82" s="156"/>
      <c r="B82" s="156"/>
      <c r="C82" s="156"/>
      <c r="D82" s="156"/>
      <c r="E82" s="156"/>
      <c r="F82" s="156"/>
      <c r="G82" s="156"/>
      <c r="H82" s="156"/>
      <c r="I82" s="157"/>
      <c r="J82" s="157"/>
      <c r="K82" s="157"/>
      <c r="L82" s="157"/>
      <c r="M82" s="157"/>
      <c r="N82" s="157"/>
      <c r="O82" s="157"/>
      <c r="P82" s="156"/>
      <c r="Q82" s="156"/>
      <c r="R82" s="156"/>
      <c r="S82" s="157"/>
      <c r="T82" s="157"/>
      <c r="U82" s="157"/>
      <c r="V82" s="157"/>
      <c r="W82" s="157"/>
      <c r="X82" s="157"/>
      <c r="Y82" s="157"/>
      <c r="Z82" s="157"/>
      <c r="AA82" s="157"/>
      <c r="AB82" s="157"/>
    </row>
    <row r="83" spans="1:28" x14ac:dyDescent="0.2">
      <c r="A83" s="156"/>
      <c r="B83" s="156"/>
      <c r="C83" s="156"/>
      <c r="D83" s="156"/>
      <c r="E83" s="156"/>
      <c r="F83" s="156"/>
      <c r="G83" s="156"/>
      <c r="H83" s="156"/>
      <c r="I83" s="157"/>
      <c r="J83" s="157"/>
      <c r="K83" s="157"/>
      <c r="L83" s="157"/>
      <c r="M83" s="157"/>
      <c r="N83" s="157"/>
      <c r="O83" s="157"/>
      <c r="P83" s="156"/>
      <c r="Q83" s="156"/>
      <c r="R83" s="156"/>
      <c r="S83" s="157"/>
      <c r="T83" s="157"/>
      <c r="U83" s="157"/>
      <c r="V83" s="157"/>
      <c r="W83" s="157"/>
      <c r="X83" s="157"/>
      <c r="Y83" s="157"/>
      <c r="Z83" s="157"/>
      <c r="AA83" s="157"/>
      <c r="AB83" s="157"/>
    </row>
    <row r="84" spans="1:28" x14ac:dyDescent="0.2">
      <c r="A84" s="156"/>
      <c r="B84" s="156"/>
      <c r="C84" s="156"/>
      <c r="D84" s="156"/>
      <c r="E84" s="156"/>
      <c r="F84" s="156"/>
      <c r="G84" s="156"/>
      <c r="H84" s="156"/>
      <c r="I84" s="157"/>
      <c r="J84" s="157"/>
      <c r="K84" s="157"/>
      <c r="L84" s="157"/>
      <c r="M84" s="157"/>
      <c r="N84" s="157"/>
      <c r="O84" s="157"/>
      <c r="P84" s="156"/>
      <c r="Q84" s="156"/>
      <c r="R84" s="156"/>
      <c r="S84" s="157"/>
      <c r="T84" s="157"/>
      <c r="U84" s="157"/>
      <c r="V84" s="157"/>
      <c r="W84" s="157"/>
      <c r="X84" s="157"/>
      <c r="Y84" s="157"/>
      <c r="Z84" s="157"/>
      <c r="AA84" s="157"/>
      <c r="AB84" s="157"/>
    </row>
    <row r="85" spans="1:28" x14ac:dyDescent="0.2">
      <c r="A85" s="156"/>
      <c r="B85" s="156"/>
      <c r="C85" s="156"/>
      <c r="D85" s="156"/>
      <c r="E85" s="156"/>
      <c r="F85" s="156"/>
      <c r="G85" s="156"/>
      <c r="H85" s="156"/>
      <c r="I85" s="157"/>
      <c r="J85" s="157"/>
      <c r="K85" s="157"/>
      <c r="L85" s="157"/>
      <c r="M85" s="157"/>
      <c r="N85" s="157"/>
      <c r="O85" s="157"/>
      <c r="P85" s="156"/>
      <c r="Q85" s="156"/>
      <c r="R85" s="156"/>
      <c r="S85" s="157"/>
      <c r="T85" s="157"/>
      <c r="U85" s="157"/>
      <c r="V85" s="157"/>
      <c r="W85" s="157"/>
      <c r="X85" s="157"/>
      <c r="Y85" s="157"/>
      <c r="Z85" s="157"/>
      <c r="AA85" s="157"/>
      <c r="AB85" s="157"/>
    </row>
    <row r="86" spans="1:28" x14ac:dyDescent="0.2">
      <c r="A86" s="156"/>
      <c r="B86" s="156"/>
      <c r="C86" s="156"/>
      <c r="D86" s="156"/>
      <c r="E86" s="156"/>
      <c r="F86" s="156"/>
      <c r="G86" s="156"/>
      <c r="H86" s="156"/>
      <c r="I86" s="157"/>
      <c r="J86" s="157"/>
      <c r="K86" s="157"/>
      <c r="L86" s="157"/>
      <c r="M86" s="157"/>
      <c r="N86" s="157"/>
      <c r="O86" s="157"/>
      <c r="P86" s="156"/>
      <c r="Q86" s="156"/>
      <c r="R86" s="156"/>
      <c r="S86" s="157"/>
      <c r="T86" s="157"/>
      <c r="U86" s="157"/>
      <c r="V86" s="157"/>
      <c r="W86" s="157"/>
      <c r="X86" s="157"/>
      <c r="Y86" s="157"/>
      <c r="Z86" s="157"/>
      <c r="AA86" s="157"/>
      <c r="AB86" s="157"/>
    </row>
    <row r="87" spans="1:28" x14ac:dyDescent="0.2">
      <c r="A87" s="156"/>
      <c r="B87" s="156"/>
      <c r="C87" s="156"/>
      <c r="D87" s="156"/>
      <c r="E87" s="156"/>
      <c r="F87" s="156"/>
      <c r="G87" s="156"/>
      <c r="H87" s="156"/>
      <c r="I87" s="157"/>
      <c r="J87" s="157"/>
      <c r="K87" s="157"/>
      <c r="L87" s="157"/>
      <c r="M87" s="157"/>
      <c r="N87" s="157"/>
      <c r="O87" s="157"/>
      <c r="P87" s="156"/>
      <c r="Q87" s="156"/>
      <c r="R87" s="156"/>
      <c r="S87" s="156"/>
      <c r="T87" s="156"/>
      <c r="U87" s="156"/>
      <c r="V87" s="156"/>
      <c r="W87" s="156"/>
      <c r="X87" s="156"/>
      <c r="Y87" s="157"/>
      <c r="Z87" s="157"/>
      <c r="AA87" s="157"/>
      <c r="AB87" s="156"/>
    </row>
    <row r="88" spans="1:28" x14ac:dyDescent="0.2">
      <c r="A88" s="156"/>
      <c r="B88" s="156"/>
      <c r="C88" s="156"/>
      <c r="D88" s="156"/>
      <c r="E88" s="156"/>
      <c r="F88" s="156"/>
      <c r="G88" s="156"/>
      <c r="H88" s="156"/>
      <c r="I88" s="157"/>
      <c r="J88" s="157"/>
      <c r="K88" s="157"/>
      <c r="L88" s="157"/>
      <c r="M88" s="157"/>
      <c r="N88" s="157"/>
      <c r="O88" s="157"/>
      <c r="P88" s="156"/>
      <c r="Q88" s="156"/>
      <c r="R88" s="156"/>
      <c r="S88" s="156"/>
      <c r="T88" s="156"/>
      <c r="U88" s="156"/>
      <c r="V88" s="156"/>
      <c r="W88" s="156"/>
      <c r="X88" s="156"/>
      <c r="Y88" s="157"/>
      <c r="Z88" s="157"/>
      <c r="AA88" s="157"/>
      <c r="AB88" s="156"/>
    </row>
    <row r="89" spans="1:28" x14ac:dyDescent="0.2">
      <c r="A89" s="156"/>
      <c r="B89" s="156"/>
      <c r="C89" s="156"/>
      <c r="D89" s="156"/>
      <c r="E89" s="156"/>
      <c r="F89" s="156"/>
      <c r="G89" s="156"/>
      <c r="H89" s="156"/>
      <c r="I89" s="157"/>
      <c r="J89" s="157"/>
      <c r="K89" s="157"/>
      <c r="L89" s="157"/>
      <c r="M89" s="157"/>
      <c r="N89" s="157"/>
      <c r="O89" s="157"/>
      <c r="P89" s="156"/>
      <c r="Q89" s="156"/>
      <c r="R89" s="156"/>
      <c r="S89" s="156"/>
      <c r="T89" s="156"/>
      <c r="U89" s="156"/>
      <c r="V89" s="156"/>
      <c r="W89" s="156"/>
      <c r="X89" s="156"/>
      <c r="Y89" s="157"/>
      <c r="Z89" s="157"/>
      <c r="AA89" s="157"/>
      <c r="AB89" s="156"/>
    </row>
    <row r="90" spans="1:28" x14ac:dyDescent="0.2">
      <c r="A90" s="156"/>
      <c r="B90" s="156"/>
      <c r="C90" s="156"/>
      <c r="D90" s="156"/>
      <c r="E90" s="156"/>
      <c r="F90" s="156"/>
      <c r="G90" s="156"/>
      <c r="H90" s="156"/>
      <c r="I90" s="157"/>
      <c r="J90" s="157"/>
      <c r="K90" s="157"/>
      <c r="L90" s="157"/>
      <c r="M90" s="157"/>
      <c r="N90" s="157"/>
      <c r="O90" s="157"/>
      <c r="P90" s="156"/>
      <c r="Q90" s="156"/>
      <c r="R90" s="156"/>
      <c r="S90" s="156"/>
      <c r="T90" s="156"/>
      <c r="U90" s="156"/>
      <c r="V90" s="156"/>
      <c r="W90" s="156"/>
      <c r="X90" s="156"/>
      <c r="Y90" s="157"/>
      <c r="Z90" s="157"/>
      <c r="AA90" s="157"/>
      <c r="AB90" s="156"/>
    </row>
    <row r="91" spans="1:28" x14ac:dyDescent="0.2">
      <c r="A91" s="156"/>
      <c r="B91" s="156"/>
      <c r="C91" s="156"/>
      <c r="D91" s="156"/>
      <c r="E91" s="156"/>
      <c r="F91" s="156"/>
      <c r="G91" s="156"/>
      <c r="H91" s="156"/>
      <c r="I91" s="157"/>
      <c r="J91" s="157"/>
      <c r="K91" s="157"/>
      <c r="L91" s="157"/>
      <c r="M91" s="157"/>
      <c r="N91" s="157"/>
      <c r="O91" s="157"/>
      <c r="P91" s="156"/>
      <c r="Q91" s="156"/>
      <c r="R91" s="156"/>
      <c r="S91" s="156"/>
      <c r="T91" s="156"/>
      <c r="U91" s="156"/>
      <c r="V91" s="156"/>
      <c r="W91" s="156"/>
      <c r="X91" s="156"/>
      <c r="Y91" s="157"/>
      <c r="Z91" s="157"/>
      <c r="AA91" s="157"/>
      <c r="AB91" s="156"/>
    </row>
    <row r="92" spans="1:28" x14ac:dyDescent="0.2">
      <c r="A92" s="156"/>
      <c r="B92" s="156"/>
      <c r="C92" s="156"/>
      <c r="D92" s="156"/>
      <c r="E92" s="156"/>
      <c r="F92" s="156"/>
      <c r="G92" s="156"/>
      <c r="H92" s="156"/>
      <c r="I92" s="157"/>
      <c r="J92" s="157"/>
      <c r="K92" s="157"/>
      <c r="L92" s="157"/>
      <c r="M92" s="157"/>
      <c r="N92" s="157"/>
      <c r="O92" s="157"/>
      <c r="P92" s="156"/>
      <c r="Q92" s="156"/>
      <c r="R92" s="156"/>
      <c r="S92" s="156"/>
      <c r="T92" s="156"/>
      <c r="U92" s="156"/>
      <c r="V92" s="156"/>
      <c r="W92" s="156"/>
      <c r="X92" s="156"/>
      <c r="Y92" s="157"/>
      <c r="Z92" s="157"/>
      <c r="AA92" s="157"/>
      <c r="AB92" s="156"/>
    </row>
    <row r="93" spans="1:28" x14ac:dyDescent="0.2">
      <c r="A93" s="156"/>
      <c r="B93" s="156"/>
      <c r="C93" s="156"/>
      <c r="D93" s="156"/>
      <c r="E93" s="156"/>
      <c r="F93" s="156"/>
      <c r="G93" s="156"/>
      <c r="H93" s="156"/>
      <c r="I93" s="157"/>
      <c r="J93" s="157"/>
      <c r="K93" s="157"/>
      <c r="L93" s="157"/>
      <c r="M93" s="157"/>
      <c r="N93" s="157"/>
      <c r="O93" s="157"/>
      <c r="P93" s="156"/>
      <c r="Q93" s="156"/>
      <c r="R93" s="156"/>
      <c r="S93" s="156"/>
      <c r="T93" s="156"/>
      <c r="U93" s="156"/>
      <c r="V93" s="156"/>
      <c r="W93" s="156"/>
      <c r="X93" s="156"/>
      <c r="Y93" s="157"/>
      <c r="Z93" s="157"/>
      <c r="AA93" s="157"/>
      <c r="AB93" s="156"/>
    </row>
    <row r="94" spans="1:28" x14ac:dyDescent="0.2">
      <c r="A94" s="156"/>
      <c r="B94" s="156"/>
      <c r="C94" s="156"/>
      <c r="D94" s="156"/>
      <c r="E94" s="156"/>
      <c r="F94" s="156"/>
      <c r="G94" s="156"/>
      <c r="H94" s="156"/>
      <c r="I94" s="157"/>
      <c r="J94" s="157"/>
      <c r="K94" s="157"/>
      <c r="L94" s="157"/>
      <c r="M94" s="157"/>
      <c r="N94" s="157"/>
      <c r="O94" s="157"/>
      <c r="P94" s="156"/>
      <c r="Q94" s="156"/>
      <c r="R94" s="156"/>
      <c r="S94" s="156"/>
      <c r="T94" s="156"/>
      <c r="U94" s="156"/>
      <c r="V94" s="156"/>
      <c r="W94" s="156"/>
      <c r="X94" s="156"/>
      <c r="Y94" s="157"/>
      <c r="Z94" s="157"/>
      <c r="AA94" s="157"/>
      <c r="AB94" s="156"/>
    </row>
    <row r="95" spans="1:28" x14ac:dyDescent="0.2">
      <c r="A95" s="156"/>
      <c r="B95" s="156"/>
      <c r="C95" s="156"/>
      <c r="D95" s="156"/>
      <c r="E95" s="156"/>
      <c r="F95" s="156"/>
      <c r="G95" s="156"/>
      <c r="H95" s="156"/>
      <c r="I95" s="157"/>
      <c r="J95" s="157"/>
      <c r="K95" s="157"/>
      <c r="L95" s="157"/>
      <c r="M95" s="157"/>
      <c r="N95" s="157"/>
      <c r="O95" s="157"/>
      <c r="P95" s="156"/>
      <c r="Q95" s="156"/>
      <c r="R95" s="156"/>
      <c r="S95" s="156"/>
      <c r="T95" s="156"/>
      <c r="U95" s="156"/>
      <c r="V95" s="156"/>
      <c r="W95" s="156"/>
      <c r="X95" s="156"/>
      <c r="Y95" s="157"/>
      <c r="Z95" s="157"/>
      <c r="AA95" s="157"/>
      <c r="AB95" s="156"/>
    </row>
    <row r="96" spans="1:28" x14ac:dyDescent="0.2">
      <c r="A96" s="156"/>
      <c r="B96" s="156"/>
      <c r="C96" s="156"/>
      <c r="D96" s="156"/>
      <c r="E96" s="156"/>
      <c r="F96" s="156"/>
      <c r="G96" s="156"/>
      <c r="H96" s="156"/>
      <c r="I96" s="157"/>
      <c r="J96" s="157"/>
      <c r="K96" s="157"/>
      <c r="L96" s="157"/>
      <c r="M96" s="157"/>
      <c r="N96" s="157"/>
      <c r="O96" s="157"/>
      <c r="P96" s="156"/>
      <c r="Q96" s="156"/>
      <c r="R96" s="156"/>
      <c r="S96" s="156"/>
      <c r="T96" s="156"/>
      <c r="U96" s="156"/>
      <c r="V96" s="156"/>
      <c r="W96" s="156"/>
      <c r="X96" s="156"/>
      <c r="Y96" s="157"/>
      <c r="Z96" s="157"/>
      <c r="AA96" s="157"/>
      <c r="AB96" s="156"/>
    </row>
    <row r="97" spans="1:28" x14ac:dyDescent="0.2">
      <c r="A97" s="156"/>
      <c r="B97" s="156"/>
      <c r="C97" s="156"/>
      <c r="D97" s="156"/>
      <c r="E97" s="156"/>
      <c r="F97" s="156"/>
      <c r="G97" s="156"/>
      <c r="H97" s="156"/>
      <c r="I97" s="157"/>
      <c r="J97" s="157"/>
      <c r="K97" s="157"/>
      <c r="L97" s="157"/>
      <c r="M97" s="157"/>
      <c r="N97" s="157"/>
      <c r="O97" s="157"/>
      <c r="P97" s="156"/>
      <c r="Q97" s="156"/>
      <c r="R97" s="156"/>
      <c r="S97" s="156"/>
      <c r="T97" s="156"/>
      <c r="U97" s="156"/>
      <c r="V97" s="156"/>
      <c r="W97" s="156"/>
      <c r="X97" s="156"/>
      <c r="Y97" s="157"/>
      <c r="Z97" s="157"/>
      <c r="AA97" s="157"/>
      <c r="AB97" s="156"/>
    </row>
    <row r="98" spans="1:28" x14ac:dyDescent="0.2">
      <c r="A98" s="156"/>
      <c r="B98" s="156"/>
      <c r="C98" s="156"/>
      <c r="D98" s="156"/>
      <c r="E98" s="156"/>
      <c r="F98" s="156"/>
      <c r="G98" s="156"/>
      <c r="H98" s="156"/>
      <c r="I98" s="157"/>
      <c r="J98" s="157"/>
      <c r="K98" s="157"/>
      <c r="L98" s="157"/>
      <c r="M98" s="157"/>
      <c r="N98" s="157"/>
      <c r="O98" s="157"/>
      <c r="P98" s="156"/>
      <c r="Q98" s="156"/>
      <c r="R98" s="156"/>
      <c r="S98" s="156"/>
      <c r="T98" s="156"/>
      <c r="U98" s="156"/>
      <c r="V98" s="156"/>
      <c r="W98" s="156"/>
      <c r="X98" s="156"/>
      <c r="Y98" s="157"/>
      <c r="Z98" s="157"/>
      <c r="AA98" s="157"/>
      <c r="AB98" s="156"/>
    </row>
    <row r="99" spans="1:28" x14ac:dyDescent="0.2">
      <c r="A99" s="156"/>
      <c r="B99" s="156"/>
      <c r="C99" s="156"/>
      <c r="D99" s="156"/>
      <c r="E99" s="156"/>
      <c r="F99" s="156"/>
      <c r="G99" s="156"/>
      <c r="H99" s="156"/>
      <c r="I99" s="157"/>
      <c r="J99" s="157"/>
      <c r="K99" s="157"/>
      <c r="L99" s="157"/>
      <c r="M99" s="157"/>
      <c r="N99" s="157"/>
      <c r="O99" s="157"/>
      <c r="P99" s="156"/>
      <c r="Q99" s="156"/>
      <c r="R99" s="156"/>
      <c r="S99" s="156"/>
      <c r="T99" s="156"/>
      <c r="U99" s="156"/>
      <c r="V99" s="156"/>
      <c r="W99" s="156"/>
      <c r="X99" s="156"/>
      <c r="Y99" s="157"/>
      <c r="Z99" s="157"/>
      <c r="AA99" s="157"/>
      <c r="AB99" s="156"/>
    </row>
    <row r="100" spans="1:28" x14ac:dyDescent="0.2">
      <c r="A100" s="156"/>
      <c r="B100" s="156"/>
      <c r="C100" s="156"/>
      <c r="D100" s="156"/>
      <c r="E100" s="156"/>
      <c r="F100" s="156"/>
      <c r="G100" s="156"/>
      <c r="H100" s="156"/>
      <c r="I100" s="157"/>
      <c r="J100" s="157"/>
      <c r="K100" s="157"/>
      <c r="L100" s="157"/>
      <c r="M100" s="157"/>
      <c r="N100" s="157"/>
      <c r="O100" s="157"/>
      <c r="P100" s="156"/>
      <c r="Q100" s="156"/>
      <c r="R100" s="156"/>
      <c r="S100" s="156"/>
      <c r="T100" s="156"/>
      <c r="U100" s="156"/>
      <c r="V100" s="156"/>
      <c r="W100" s="156"/>
      <c r="X100" s="156"/>
      <c r="Y100" s="157"/>
      <c r="Z100" s="157"/>
      <c r="AA100" s="157"/>
      <c r="AB100" s="156"/>
    </row>
    <row r="101" spans="1:28" x14ac:dyDescent="0.2">
      <c r="A101" s="156"/>
      <c r="B101" s="156"/>
      <c r="C101" s="156"/>
      <c r="D101" s="156"/>
      <c r="E101" s="156"/>
      <c r="F101" s="156"/>
      <c r="G101" s="156"/>
      <c r="H101" s="156"/>
      <c r="I101" s="157"/>
      <c r="J101" s="157"/>
      <c r="K101" s="157"/>
      <c r="L101" s="157"/>
      <c r="M101" s="157"/>
      <c r="N101" s="157"/>
      <c r="O101" s="157"/>
      <c r="P101" s="156"/>
      <c r="Q101" s="156"/>
      <c r="R101" s="156"/>
      <c r="S101" s="156"/>
      <c r="T101" s="156"/>
      <c r="U101" s="156"/>
      <c r="V101" s="156"/>
      <c r="W101" s="156"/>
      <c r="X101" s="156"/>
      <c r="Y101" s="157"/>
      <c r="Z101" s="157"/>
      <c r="AA101" s="157"/>
      <c r="AB101" s="156"/>
    </row>
    <row r="102" spans="1:28" x14ac:dyDescent="0.2">
      <c r="A102" s="156"/>
      <c r="B102" s="156"/>
      <c r="C102" s="156"/>
      <c r="D102" s="156"/>
      <c r="E102" s="156"/>
      <c r="F102" s="156"/>
      <c r="G102" s="156"/>
      <c r="H102" s="156"/>
      <c r="I102" s="157"/>
      <c r="J102" s="157"/>
      <c r="K102" s="157"/>
      <c r="L102" s="157"/>
      <c r="M102" s="157"/>
      <c r="N102" s="157"/>
      <c r="O102" s="157"/>
      <c r="P102" s="156"/>
      <c r="Q102" s="156"/>
      <c r="R102" s="156"/>
      <c r="S102" s="156"/>
      <c r="T102" s="156"/>
      <c r="U102" s="156"/>
      <c r="V102" s="156"/>
      <c r="W102" s="156"/>
      <c r="X102" s="156"/>
      <c r="Y102" s="157"/>
      <c r="Z102" s="157"/>
      <c r="AA102" s="157"/>
      <c r="AB102" s="156"/>
    </row>
    <row r="103" spans="1:28" x14ac:dyDescent="0.2">
      <c r="A103" s="156"/>
      <c r="B103" s="156"/>
      <c r="C103" s="156"/>
      <c r="D103" s="156"/>
      <c r="E103" s="156"/>
      <c r="F103" s="156"/>
      <c r="G103" s="156"/>
      <c r="H103" s="156"/>
      <c r="I103" s="157"/>
      <c r="J103" s="157"/>
      <c r="K103" s="157"/>
      <c r="L103" s="157"/>
      <c r="M103" s="157"/>
      <c r="N103" s="157"/>
      <c r="O103" s="157"/>
      <c r="P103" s="156"/>
      <c r="Q103" s="156"/>
      <c r="R103" s="156"/>
      <c r="S103" s="156"/>
      <c r="T103" s="156"/>
      <c r="U103" s="156"/>
      <c r="V103" s="156"/>
      <c r="W103" s="156"/>
      <c r="X103" s="156"/>
      <c r="Y103" s="157"/>
      <c r="Z103" s="157"/>
      <c r="AA103" s="157"/>
      <c r="AB103" s="156"/>
    </row>
    <row r="104" spans="1:28" x14ac:dyDescent="0.2">
      <c r="A104" s="156"/>
      <c r="B104" s="156"/>
      <c r="C104" s="156"/>
      <c r="D104" s="156"/>
      <c r="E104" s="156"/>
      <c r="F104" s="156"/>
      <c r="G104" s="156"/>
      <c r="H104" s="156"/>
      <c r="I104" s="157"/>
      <c r="J104" s="157"/>
      <c r="K104" s="157"/>
      <c r="L104" s="157"/>
      <c r="M104" s="157"/>
      <c r="N104" s="157"/>
      <c r="O104" s="157"/>
      <c r="P104" s="156"/>
      <c r="Q104" s="156"/>
      <c r="R104" s="156"/>
      <c r="S104" s="156"/>
      <c r="T104" s="156"/>
      <c r="U104" s="156"/>
      <c r="V104" s="156"/>
      <c r="W104" s="156"/>
      <c r="X104" s="156"/>
      <c r="Y104" s="157"/>
      <c r="Z104" s="157"/>
      <c r="AA104" s="157"/>
      <c r="AB104" s="156"/>
    </row>
    <row r="105" spans="1:28" x14ac:dyDescent="0.2">
      <c r="A105" s="156"/>
      <c r="B105" s="156"/>
      <c r="C105" s="156"/>
      <c r="D105" s="156"/>
      <c r="E105" s="156"/>
      <c r="F105" s="156"/>
      <c r="G105" s="156"/>
      <c r="H105" s="156"/>
      <c r="I105" s="157"/>
      <c r="J105" s="157"/>
      <c r="K105" s="157"/>
      <c r="L105" s="157"/>
      <c r="M105" s="157"/>
      <c r="N105" s="157"/>
      <c r="O105" s="157"/>
      <c r="P105" s="156"/>
      <c r="Q105" s="156"/>
      <c r="R105" s="156"/>
      <c r="S105" s="156"/>
      <c r="T105" s="156"/>
      <c r="U105" s="156"/>
      <c r="V105" s="156"/>
      <c r="W105" s="156"/>
      <c r="X105" s="156"/>
      <c r="Y105" s="157"/>
      <c r="Z105" s="157"/>
      <c r="AA105" s="157"/>
      <c r="AB105" s="156"/>
    </row>
    <row r="106" spans="1:28" x14ac:dyDescent="0.2">
      <c r="A106" s="156"/>
      <c r="B106" s="156"/>
      <c r="C106" s="156"/>
      <c r="D106" s="156"/>
      <c r="E106" s="156"/>
      <c r="F106" s="156"/>
      <c r="G106" s="156"/>
      <c r="H106" s="156"/>
      <c r="I106" s="157"/>
      <c r="J106" s="157"/>
      <c r="K106" s="157"/>
      <c r="L106" s="157"/>
      <c r="M106" s="157"/>
      <c r="N106" s="157"/>
      <c r="O106" s="157"/>
      <c r="P106" s="156"/>
      <c r="Q106" s="156"/>
      <c r="R106" s="156"/>
      <c r="S106" s="156"/>
      <c r="T106" s="156"/>
      <c r="U106" s="156"/>
      <c r="V106" s="156"/>
      <c r="W106" s="156"/>
      <c r="X106" s="156"/>
      <c r="Y106" s="157"/>
      <c r="Z106" s="157"/>
      <c r="AA106" s="157"/>
      <c r="AB106" s="156"/>
    </row>
    <row r="107" spans="1:28" x14ac:dyDescent="0.2">
      <c r="A107" s="156"/>
      <c r="B107" s="156"/>
      <c r="C107" s="156"/>
      <c r="D107" s="156"/>
      <c r="E107" s="156"/>
      <c r="F107" s="156"/>
      <c r="G107" s="156"/>
      <c r="H107" s="156"/>
      <c r="I107" s="157"/>
      <c r="J107" s="157"/>
      <c r="K107" s="157"/>
      <c r="L107" s="157"/>
      <c r="M107" s="157"/>
      <c r="N107" s="157"/>
      <c r="O107" s="157"/>
      <c r="P107" s="156"/>
      <c r="Q107" s="156"/>
      <c r="R107" s="156"/>
      <c r="S107" s="156"/>
      <c r="T107" s="156"/>
      <c r="U107" s="156"/>
      <c r="V107" s="156"/>
      <c r="W107" s="156"/>
      <c r="X107" s="156"/>
      <c r="Y107" s="157"/>
      <c r="Z107" s="157"/>
      <c r="AA107" s="157"/>
      <c r="AB107" s="156"/>
    </row>
    <row r="108" spans="1:28" x14ac:dyDescent="0.2">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row>
    <row r="109" spans="1:28" x14ac:dyDescent="0.2">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row>
    <row r="110" spans="1:28" x14ac:dyDescent="0.2">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row>
    <row r="111" spans="1:28" x14ac:dyDescent="0.2">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row>
    <row r="112" spans="1:28" x14ac:dyDescent="0.2">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row>
    <row r="113" spans="1:28"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row>
    <row r="114" spans="1:28"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row>
    <row r="115" spans="1:28" x14ac:dyDescent="0.2">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row>
    <row r="116" spans="1:28"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row>
    <row r="117" spans="1:28"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row>
    <row r="118" spans="1:28" x14ac:dyDescent="0.2">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row>
    <row r="119" spans="1:28" x14ac:dyDescent="0.2">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row>
    <row r="120" spans="1:28" x14ac:dyDescent="0.2">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row>
    <row r="121" spans="1:28" x14ac:dyDescent="0.2">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row>
    <row r="122" spans="1:28"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row>
    <row r="123" spans="1:28"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row>
    <row r="124" spans="1:28"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row>
    <row r="125" spans="1:28" x14ac:dyDescent="0.2">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c r="AA125" s="156"/>
      <c r="AB125" s="156"/>
    </row>
    <row r="126" spans="1:28" x14ac:dyDescent="0.2">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row>
    <row r="127" spans="1:28" x14ac:dyDescent="0.2">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row>
    <row r="128" spans="1:28" x14ac:dyDescent="0.2">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row>
    <row r="129" spans="1:28" x14ac:dyDescent="0.2">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row>
    <row r="130" spans="1:28"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c r="AA130" s="156"/>
      <c r="AB130" s="156"/>
    </row>
    <row r="131" spans="1:28" x14ac:dyDescent="0.2">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row>
    <row r="132" spans="1:28" x14ac:dyDescent="0.2">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row>
    <row r="133" spans="1:28" x14ac:dyDescent="0.2">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row>
    <row r="134" spans="1:28"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row>
    <row r="135" spans="1:28" x14ac:dyDescent="0.2">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row>
    <row r="136" spans="1:28" x14ac:dyDescent="0.2">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row>
    <row r="137" spans="1:28" x14ac:dyDescent="0.2">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row>
    <row r="138" spans="1:28" x14ac:dyDescent="0.2">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c r="AA138" s="156"/>
      <c r="AB138" s="156"/>
    </row>
    <row r="139" spans="1:28" x14ac:dyDescent="0.2">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row>
    <row r="140" spans="1:28" x14ac:dyDescent="0.2">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row>
    <row r="141" spans="1:28" x14ac:dyDescent="0.2">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row>
    <row r="142" spans="1:28" x14ac:dyDescent="0.2">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row>
    <row r="143" spans="1:28" x14ac:dyDescent="0.2">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c r="AA143" s="156"/>
      <c r="AB143" s="156"/>
    </row>
    <row r="144" spans="1:28" x14ac:dyDescent="0.2">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row>
    <row r="145" spans="1:28" x14ac:dyDescent="0.2">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row>
    <row r="146" spans="1:28" x14ac:dyDescent="0.2">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row>
    <row r="147" spans="1:28" x14ac:dyDescent="0.2">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row>
    <row r="148" spans="1:28" x14ac:dyDescent="0.2">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row>
    <row r="149" spans="1:28" x14ac:dyDescent="0.2">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row>
    <row r="150" spans="1:28" x14ac:dyDescent="0.2">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c r="AA150" s="156"/>
      <c r="AB150" s="156"/>
    </row>
    <row r="151" spans="1:28" x14ac:dyDescent="0.2">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c r="AA151" s="156"/>
      <c r="AB151" s="156"/>
    </row>
    <row r="152" spans="1:28" x14ac:dyDescent="0.2">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c r="AA152" s="156"/>
      <c r="AB152" s="156"/>
    </row>
    <row r="153" spans="1:28" x14ac:dyDescent="0.2">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c r="AA153" s="156"/>
      <c r="AB153" s="156"/>
    </row>
    <row r="154" spans="1:28" x14ac:dyDescent="0.2">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row>
    <row r="155" spans="1:28" x14ac:dyDescent="0.2">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row>
    <row r="156" spans="1:28" x14ac:dyDescent="0.2">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row>
    <row r="157" spans="1:28" x14ac:dyDescent="0.2">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c r="AA157" s="156"/>
      <c r="AB157" s="156"/>
    </row>
    <row r="158" spans="1:28" x14ac:dyDescent="0.2">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row>
    <row r="159" spans="1:28" x14ac:dyDescent="0.2">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c r="AA159" s="156"/>
      <c r="AB159" s="156"/>
    </row>
    <row r="160" spans="1:28" x14ac:dyDescent="0.2">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row>
    <row r="161" spans="1:28" x14ac:dyDescent="0.2">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row>
    <row r="162" spans="1:28" x14ac:dyDescent="0.2">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c r="AA162" s="156"/>
      <c r="AB162" s="156"/>
    </row>
    <row r="163" spans="1:28" x14ac:dyDescent="0.2">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row>
    <row r="164" spans="1:28" x14ac:dyDescent="0.2">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row>
    <row r="165" spans="1:28" x14ac:dyDescent="0.2">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row>
    <row r="166" spans="1:28" x14ac:dyDescent="0.2">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row>
    <row r="167" spans="1:28" x14ac:dyDescent="0.2">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row>
    <row r="168" spans="1:28" x14ac:dyDescent="0.2">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c r="AA168" s="156"/>
      <c r="AB168" s="156"/>
    </row>
    <row r="169" spans="1:28" x14ac:dyDescent="0.2">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row>
    <row r="170" spans="1:28" x14ac:dyDescent="0.2">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row>
    <row r="171" spans="1:28" x14ac:dyDescent="0.2">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row>
    <row r="172" spans="1:28" x14ac:dyDescent="0.2">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row>
    <row r="173" spans="1:28" x14ac:dyDescent="0.2">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row>
    <row r="174" spans="1:28" x14ac:dyDescent="0.2">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row>
    <row r="175" spans="1:28" x14ac:dyDescent="0.2">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row>
    <row r="176" spans="1:28" x14ac:dyDescent="0.2">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row>
    <row r="177" spans="1:28" x14ac:dyDescent="0.2">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row>
    <row r="178" spans="1:28" x14ac:dyDescent="0.2">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row>
    <row r="179" spans="1:28" x14ac:dyDescent="0.2">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row>
    <row r="180" spans="1:28" x14ac:dyDescent="0.2">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c r="AA180" s="156"/>
      <c r="AB180" s="156"/>
    </row>
    <row r="181" spans="1:28" x14ac:dyDescent="0.2">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row>
    <row r="182" spans="1:28" x14ac:dyDescent="0.2">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row>
    <row r="183" spans="1:28" x14ac:dyDescent="0.2">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row>
    <row r="184" spans="1:28" x14ac:dyDescent="0.2">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row>
    <row r="185" spans="1:28" x14ac:dyDescent="0.2">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row>
    <row r="186" spans="1:28" x14ac:dyDescent="0.2">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row>
    <row r="187" spans="1:28" x14ac:dyDescent="0.2">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row>
    <row r="188" spans="1:28" x14ac:dyDescent="0.2">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row>
    <row r="189" spans="1:28" x14ac:dyDescent="0.2">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row>
    <row r="190" spans="1:28" x14ac:dyDescent="0.2">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row>
    <row r="191" spans="1:28" x14ac:dyDescent="0.2">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row>
    <row r="192" spans="1:28" x14ac:dyDescent="0.2">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c r="AA192" s="156"/>
      <c r="AB192" s="156"/>
    </row>
    <row r="193" spans="1:28" x14ac:dyDescent="0.2">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row>
    <row r="194" spans="1:28" x14ac:dyDescent="0.2">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row>
    <row r="195" spans="1:28" x14ac:dyDescent="0.2">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row>
    <row r="196" spans="1:28" x14ac:dyDescent="0.2">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row>
    <row r="197" spans="1:28" x14ac:dyDescent="0.2">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c r="AA197" s="156"/>
      <c r="AB197" s="156"/>
    </row>
    <row r="198" spans="1:28" x14ac:dyDescent="0.2">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c r="AA198" s="156"/>
      <c r="AB198" s="156"/>
    </row>
    <row r="199" spans="1:28" x14ac:dyDescent="0.2">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c r="AA199" s="156"/>
      <c r="AB199" s="156"/>
    </row>
    <row r="200" spans="1:28" x14ac:dyDescent="0.2">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row>
    <row r="201" spans="1:28" x14ac:dyDescent="0.2">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c r="AA201" s="156"/>
      <c r="AB201" s="156"/>
    </row>
    <row r="202" spans="1:28" x14ac:dyDescent="0.2">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row>
    <row r="203" spans="1:28" x14ac:dyDescent="0.2">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row>
    <row r="204" spans="1:28" x14ac:dyDescent="0.2">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row>
    <row r="205" spans="1:28" x14ac:dyDescent="0.2">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row>
    <row r="206" spans="1:28" x14ac:dyDescent="0.2">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row>
    <row r="207" spans="1:28" x14ac:dyDescent="0.2">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c r="AA207" s="156"/>
      <c r="AB207" s="156"/>
    </row>
    <row r="208" spans="1:28" x14ac:dyDescent="0.2">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c r="AA208" s="156"/>
      <c r="AB208" s="156"/>
    </row>
    <row r="209" spans="1:28" x14ac:dyDescent="0.2">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c r="AA209" s="156"/>
      <c r="AB209" s="156"/>
    </row>
    <row r="210" spans="1:28" x14ac:dyDescent="0.2">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c r="AA210" s="156"/>
      <c r="AB210" s="156"/>
    </row>
    <row r="211" spans="1:28" x14ac:dyDescent="0.2">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c r="AA211" s="156"/>
      <c r="AB211" s="156"/>
    </row>
    <row r="212" spans="1:28" x14ac:dyDescent="0.2">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row>
    <row r="213" spans="1:28" x14ac:dyDescent="0.2">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c r="AA213" s="156"/>
      <c r="AB213" s="156"/>
    </row>
    <row r="214" spans="1:28" x14ac:dyDescent="0.2">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c r="AA214" s="156"/>
      <c r="AB214" s="156"/>
    </row>
    <row r="215" spans="1:28" x14ac:dyDescent="0.2">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c r="AA215" s="156"/>
      <c r="AB215" s="156"/>
    </row>
    <row r="216" spans="1:28" x14ac:dyDescent="0.2">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row>
    <row r="217" spans="1:28" x14ac:dyDescent="0.2">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row>
    <row r="218" spans="1:28" x14ac:dyDescent="0.2">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c r="AA218" s="156"/>
      <c r="AB218" s="156"/>
    </row>
    <row r="219" spans="1:28" x14ac:dyDescent="0.2">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c r="AA219" s="156"/>
      <c r="AB219" s="156"/>
    </row>
    <row r="220" spans="1:28" x14ac:dyDescent="0.2">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c r="AA220" s="156"/>
      <c r="AB220" s="156"/>
    </row>
    <row r="221" spans="1:28" x14ac:dyDescent="0.2">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c r="AA221" s="156"/>
      <c r="AB221" s="156"/>
    </row>
    <row r="222" spans="1:28" x14ac:dyDescent="0.2">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row>
    <row r="223" spans="1:28" x14ac:dyDescent="0.2">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row>
    <row r="224" spans="1:28" x14ac:dyDescent="0.2">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c r="AA224" s="156"/>
      <c r="AB224" s="156"/>
    </row>
    <row r="225" spans="1:28" x14ac:dyDescent="0.2">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c r="AA225" s="156"/>
      <c r="AB225" s="156"/>
    </row>
    <row r="226" spans="1:28" x14ac:dyDescent="0.2">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c r="AA226" s="156"/>
      <c r="AB226" s="156"/>
    </row>
    <row r="227" spans="1:28" x14ac:dyDescent="0.2">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c r="AA227" s="156"/>
      <c r="AB227" s="156"/>
    </row>
    <row r="228" spans="1:28" x14ac:dyDescent="0.2">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row>
    <row r="229" spans="1:28" x14ac:dyDescent="0.2">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row>
    <row r="230" spans="1:28" x14ac:dyDescent="0.2">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c r="AA230" s="156"/>
      <c r="AB230" s="156"/>
    </row>
    <row r="231" spans="1:28" x14ac:dyDescent="0.2">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row>
    <row r="232" spans="1:28" x14ac:dyDescent="0.2">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c r="AA232" s="156"/>
      <c r="AB232" s="156"/>
    </row>
    <row r="233" spans="1:28" x14ac:dyDescent="0.2">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row>
    <row r="234" spans="1:28" x14ac:dyDescent="0.2">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row>
    <row r="235" spans="1:28" x14ac:dyDescent="0.2">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row>
    <row r="236" spans="1:28" x14ac:dyDescent="0.2">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row>
    <row r="237" spans="1:28" x14ac:dyDescent="0.2">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c r="AA237" s="156"/>
      <c r="AB237" s="156"/>
    </row>
    <row r="238" spans="1:28" x14ac:dyDescent="0.2">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c r="AA238" s="156"/>
      <c r="AB238" s="156"/>
    </row>
    <row r="239" spans="1:28" x14ac:dyDescent="0.2">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c r="AA239" s="156"/>
      <c r="AB239" s="156"/>
    </row>
    <row r="240" spans="1:28" x14ac:dyDescent="0.2">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c r="AA240" s="156"/>
      <c r="AB240" s="156"/>
    </row>
    <row r="241" spans="1:28" x14ac:dyDescent="0.2">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c r="AA241" s="156"/>
      <c r="AB241" s="156"/>
    </row>
    <row r="242" spans="1:28" x14ac:dyDescent="0.2">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row>
    <row r="243" spans="1:28" x14ac:dyDescent="0.2">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c r="AA243" s="156"/>
      <c r="AB243" s="156"/>
    </row>
    <row r="244" spans="1:28" x14ac:dyDescent="0.2">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row>
    <row r="245" spans="1:28" x14ac:dyDescent="0.2">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c r="AA245" s="156"/>
      <c r="AB245" s="156"/>
    </row>
    <row r="246" spans="1:28" x14ac:dyDescent="0.2">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c r="AA246" s="156"/>
      <c r="AB246" s="156"/>
    </row>
    <row r="247" spans="1:28" x14ac:dyDescent="0.2">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row>
    <row r="248" spans="1:28" x14ac:dyDescent="0.2">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row>
    <row r="249" spans="1:28" x14ac:dyDescent="0.2">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c r="AA249" s="156"/>
      <c r="AB249" s="156"/>
    </row>
    <row r="250" spans="1:28" x14ac:dyDescent="0.2">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row>
    <row r="251" spans="1:28" x14ac:dyDescent="0.2">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c r="AA251" s="156"/>
      <c r="AB251" s="156"/>
    </row>
    <row r="252" spans="1:28" x14ac:dyDescent="0.2">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c r="AA252" s="156"/>
      <c r="AB252" s="156"/>
    </row>
    <row r="253" spans="1:28" x14ac:dyDescent="0.2">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row>
    <row r="254" spans="1:28" x14ac:dyDescent="0.2">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c r="AA254" s="156"/>
      <c r="AB254" s="156"/>
    </row>
    <row r="255" spans="1:28" x14ac:dyDescent="0.2">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c r="AA255" s="156"/>
      <c r="AB255" s="156"/>
    </row>
    <row r="256" spans="1:28" x14ac:dyDescent="0.2">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c r="AA256" s="156"/>
      <c r="AB256" s="156"/>
    </row>
    <row r="257" spans="1:28" x14ac:dyDescent="0.2">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c r="AA257" s="156"/>
      <c r="AB257" s="156"/>
    </row>
    <row r="258" spans="1:28" x14ac:dyDescent="0.2">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c r="AA258" s="156"/>
      <c r="AB258" s="156"/>
    </row>
    <row r="259" spans="1:28" x14ac:dyDescent="0.2">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row>
    <row r="260" spans="1:28" x14ac:dyDescent="0.2">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c r="AA260" s="156"/>
      <c r="AB260" s="156"/>
    </row>
    <row r="261" spans="1:28" x14ac:dyDescent="0.2">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c r="AA261" s="156"/>
      <c r="AB261" s="156"/>
    </row>
    <row r="262" spans="1:28" x14ac:dyDescent="0.2">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c r="AA262" s="156"/>
      <c r="AB262" s="156"/>
    </row>
    <row r="263" spans="1:28" x14ac:dyDescent="0.2">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c r="AA263" s="156"/>
      <c r="AB263" s="156"/>
    </row>
    <row r="264" spans="1:28" x14ac:dyDescent="0.2">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row>
    <row r="265" spans="1:28" x14ac:dyDescent="0.2">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c r="AA265" s="156"/>
      <c r="AB265" s="156"/>
    </row>
    <row r="266" spans="1:28" x14ac:dyDescent="0.2">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c r="AA266" s="156"/>
      <c r="AB266" s="156"/>
    </row>
    <row r="267" spans="1:28" x14ac:dyDescent="0.2">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c r="AA267" s="156"/>
      <c r="AB267" s="156"/>
    </row>
    <row r="268" spans="1:28" x14ac:dyDescent="0.2">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row>
    <row r="269" spans="1:28" x14ac:dyDescent="0.2">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c r="AA269" s="156"/>
      <c r="AB269" s="156"/>
    </row>
    <row r="270" spans="1:28" x14ac:dyDescent="0.2">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c r="AA270" s="156"/>
      <c r="AB270" s="156"/>
    </row>
    <row r="271" spans="1:28" x14ac:dyDescent="0.2">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c r="AA271" s="156"/>
      <c r="AB271" s="156"/>
    </row>
    <row r="272" spans="1:28" x14ac:dyDescent="0.2">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c r="AA272" s="156"/>
      <c r="AB272" s="156"/>
    </row>
    <row r="273" spans="1:28" x14ac:dyDescent="0.2">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c r="AA273" s="156"/>
      <c r="AB273" s="156"/>
    </row>
    <row r="274" spans="1:28" x14ac:dyDescent="0.2">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c r="AA274" s="156"/>
      <c r="AB274" s="156"/>
    </row>
    <row r="275" spans="1:28" x14ac:dyDescent="0.2">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c r="AA275" s="156"/>
      <c r="AB275" s="156"/>
    </row>
    <row r="276" spans="1:28" x14ac:dyDescent="0.2">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c r="AA276" s="156"/>
      <c r="AB276" s="156"/>
    </row>
    <row r="277" spans="1:28" x14ac:dyDescent="0.2">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c r="AA277" s="156"/>
      <c r="AB277" s="156"/>
    </row>
    <row r="278" spans="1:28" x14ac:dyDescent="0.2">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c r="AA278" s="156"/>
      <c r="AB278" s="156"/>
    </row>
    <row r="279" spans="1:28" x14ac:dyDescent="0.2">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c r="AA279" s="156"/>
      <c r="AB279" s="156"/>
    </row>
    <row r="280" spans="1:28" x14ac:dyDescent="0.2">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c r="AA280" s="156"/>
      <c r="AB280" s="156"/>
    </row>
    <row r="281" spans="1:28" x14ac:dyDescent="0.2">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c r="AA281" s="156"/>
      <c r="AB281" s="156"/>
    </row>
    <row r="282" spans="1:28" x14ac:dyDescent="0.2">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c r="AA282" s="156"/>
      <c r="AB282" s="156"/>
    </row>
    <row r="283" spans="1:28" x14ac:dyDescent="0.2">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c r="AA283" s="156"/>
      <c r="AB283" s="156"/>
    </row>
    <row r="284" spans="1:28" x14ac:dyDescent="0.2">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c r="AA284" s="156"/>
      <c r="AB284" s="156"/>
    </row>
    <row r="285" spans="1:28" x14ac:dyDescent="0.2">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c r="AA285" s="156"/>
      <c r="AB285" s="156"/>
    </row>
    <row r="286" spans="1:28" x14ac:dyDescent="0.2">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c r="AA286" s="156"/>
      <c r="AB286" s="156"/>
    </row>
    <row r="287" spans="1:28" x14ac:dyDescent="0.2">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c r="AA287" s="156"/>
      <c r="AB287" s="156"/>
    </row>
    <row r="288" spans="1:28" x14ac:dyDescent="0.2">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c r="AA288" s="156"/>
      <c r="AB288" s="156"/>
    </row>
    <row r="289" spans="1:28" x14ac:dyDescent="0.2">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c r="AA289" s="156"/>
      <c r="AB289" s="156"/>
    </row>
    <row r="290" spans="1:28" x14ac:dyDescent="0.2">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c r="AA290" s="156"/>
      <c r="AB290" s="156"/>
    </row>
    <row r="291" spans="1:28" x14ac:dyDescent="0.2">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c r="AA291" s="156"/>
      <c r="AB291" s="156"/>
    </row>
    <row r="292" spans="1:28" x14ac:dyDescent="0.2">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c r="AA292" s="156"/>
      <c r="AB292" s="156"/>
    </row>
    <row r="293" spans="1:28" x14ac:dyDescent="0.2">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c r="AA293" s="156"/>
      <c r="AB293" s="156"/>
    </row>
    <row r="294" spans="1:28" x14ac:dyDescent="0.2">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c r="AA294" s="156"/>
      <c r="AB294" s="156"/>
    </row>
    <row r="295" spans="1:28" x14ac:dyDescent="0.2">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c r="AA295" s="156"/>
      <c r="AB295" s="156"/>
    </row>
    <row r="296" spans="1:28" x14ac:dyDescent="0.2">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c r="AA296" s="156"/>
      <c r="AB296" s="156"/>
    </row>
    <row r="297" spans="1:28" x14ac:dyDescent="0.2">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row>
    <row r="298" spans="1:28" x14ac:dyDescent="0.2">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c r="AA298" s="156"/>
      <c r="AB298" s="156"/>
    </row>
    <row r="299" spans="1:28" x14ac:dyDescent="0.2">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c r="AA299" s="156"/>
      <c r="AB299" s="156"/>
    </row>
    <row r="300" spans="1:28" x14ac:dyDescent="0.2">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c r="AA300" s="156"/>
      <c r="AB300" s="156"/>
    </row>
    <row r="301" spans="1:28" x14ac:dyDescent="0.2">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c r="AA301" s="156"/>
      <c r="AB301" s="156"/>
    </row>
    <row r="302" spans="1:28" x14ac:dyDescent="0.2">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c r="AA302" s="156"/>
      <c r="AB302" s="156"/>
    </row>
    <row r="303" spans="1:28" x14ac:dyDescent="0.2">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c r="AA303" s="156"/>
      <c r="AB303" s="156"/>
    </row>
    <row r="304" spans="1:28" x14ac:dyDescent="0.2">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c r="AA304" s="156"/>
      <c r="AB304" s="156"/>
    </row>
    <row r="305" spans="1:28" x14ac:dyDescent="0.2">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c r="AA305" s="156"/>
      <c r="AB305" s="156"/>
    </row>
    <row r="306" spans="1:28" x14ac:dyDescent="0.2">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c r="AA306" s="156"/>
      <c r="AB306" s="156"/>
    </row>
    <row r="307" spans="1:28" x14ac:dyDescent="0.2">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row>
    <row r="308" spans="1:28" x14ac:dyDescent="0.2">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row>
    <row r="309" spans="1:28" x14ac:dyDescent="0.2">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c r="AA309" s="156"/>
      <c r="AB309" s="156"/>
    </row>
    <row r="310" spans="1:28" x14ac:dyDescent="0.2">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c r="AA310" s="156"/>
      <c r="AB310" s="156"/>
    </row>
    <row r="311" spans="1:28" x14ac:dyDescent="0.2">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c r="AA311" s="156"/>
      <c r="AB311" s="156"/>
    </row>
    <row r="312" spans="1:28" x14ac:dyDescent="0.2">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row>
    <row r="313" spans="1:28" x14ac:dyDescent="0.2">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row>
    <row r="314" spans="1:28" x14ac:dyDescent="0.2">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c r="AA314" s="156"/>
      <c r="AB314" s="156"/>
    </row>
    <row r="315" spans="1:28" x14ac:dyDescent="0.2">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c r="AA315" s="156"/>
      <c r="AB315" s="156"/>
    </row>
    <row r="316" spans="1:28" x14ac:dyDescent="0.2">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c r="AA316" s="156"/>
      <c r="AB316" s="156"/>
    </row>
    <row r="317" spans="1:28" x14ac:dyDescent="0.2">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c r="AA317" s="156"/>
      <c r="AB317" s="156"/>
    </row>
    <row r="318" spans="1:28" x14ac:dyDescent="0.2">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c r="AA318" s="156"/>
      <c r="AB318" s="156"/>
    </row>
    <row r="319" spans="1:28" x14ac:dyDescent="0.2">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c r="AA319" s="156"/>
      <c r="AB319" s="156"/>
    </row>
    <row r="320" spans="1:28" x14ac:dyDescent="0.2">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c r="AA320" s="156"/>
      <c r="AB320" s="156"/>
    </row>
    <row r="321" spans="1:28" x14ac:dyDescent="0.2">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c r="AA321" s="156"/>
      <c r="AB321" s="156"/>
    </row>
    <row r="322" spans="1:28" x14ac:dyDescent="0.2">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c r="AA322" s="156"/>
      <c r="AB322" s="156"/>
    </row>
    <row r="323" spans="1:28" x14ac:dyDescent="0.2">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c r="AA323" s="156"/>
      <c r="AB323" s="156"/>
    </row>
    <row r="324" spans="1:28" x14ac:dyDescent="0.2">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c r="AA324" s="156"/>
      <c r="AB324" s="156"/>
    </row>
    <row r="325" spans="1:28" x14ac:dyDescent="0.2">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c r="AA325" s="156"/>
      <c r="AB325" s="156"/>
    </row>
    <row r="326" spans="1:28" x14ac:dyDescent="0.2">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c r="AA326" s="156"/>
      <c r="AB326" s="156"/>
    </row>
    <row r="327" spans="1:28" x14ac:dyDescent="0.2">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c r="AA327" s="156"/>
      <c r="AB327" s="156"/>
    </row>
    <row r="328" spans="1:28" x14ac:dyDescent="0.2">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c r="AA328" s="156"/>
      <c r="AB328" s="156"/>
    </row>
    <row r="329" spans="1:28" x14ac:dyDescent="0.2">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row>
    <row r="330" spans="1:28" x14ac:dyDescent="0.2">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c r="AA330" s="156"/>
      <c r="AB330" s="156"/>
    </row>
    <row r="331" spans="1:28" x14ac:dyDescent="0.2">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row>
    <row r="332" spans="1:28" x14ac:dyDescent="0.2">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row>
    <row r="333" spans="1:28" x14ac:dyDescent="0.2">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c r="AA333" s="156"/>
      <c r="AB333" s="156"/>
    </row>
    <row r="334" spans="1:28" x14ac:dyDescent="0.2">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c r="AA334" s="156"/>
      <c r="AB334" s="156"/>
    </row>
    <row r="335" spans="1:28" x14ac:dyDescent="0.2">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c r="AA335" s="156"/>
      <c r="AB335" s="156"/>
    </row>
    <row r="336" spans="1:28" x14ac:dyDescent="0.2">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c r="AA336" s="156"/>
      <c r="AB336" s="156"/>
    </row>
    <row r="337" spans="1:28" x14ac:dyDescent="0.2">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c r="AA337" s="156"/>
      <c r="AB337" s="156"/>
    </row>
    <row r="338" spans="1:28" x14ac:dyDescent="0.2">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c r="AA338" s="156"/>
      <c r="AB338" s="156"/>
    </row>
    <row r="339" spans="1:28" x14ac:dyDescent="0.2">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c r="AA339" s="156"/>
      <c r="AB339" s="156"/>
    </row>
    <row r="340" spans="1:28" x14ac:dyDescent="0.2">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c r="AA340" s="156"/>
      <c r="AB340" s="156"/>
    </row>
    <row r="341" spans="1:28" x14ac:dyDescent="0.2">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c r="AA341" s="156"/>
      <c r="AB341" s="156"/>
    </row>
    <row r="342" spans="1:28" x14ac:dyDescent="0.2">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row>
    <row r="343" spans="1:28" x14ac:dyDescent="0.2">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c r="AA343" s="156"/>
      <c r="AB343" s="156"/>
    </row>
    <row r="344" spans="1:28" x14ac:dyDescent="0.2">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c r="AA344" s="156"/>
      <c r="AB344" s="156"/>
    </row>
    <row r="345" spans="1:28" x14ac:dyDescent="0.2">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c r="AA345" s="156"/>
      <c r="AB345" s="156"/>
    </row>
    <row r="346" spans="1:28" x14ac:dyDescent="0.2">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row>
    <row r="347" spans="1:28" x14ac:dyDescent="0.2">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c r="AA347" s="156"/>
      <c r="AB347" s="156"/>
    </row>
    <row r="348" spans="1:28" x14ac:dyDescent="0.2">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c r="AA348" s="156"/>
      <c r="AB348" s="156"/>
    </row>
    <row r="349" spans="1:28" x14ac:dyDescent="0.2">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c r="AA349" s="156"/>
      <c r="AB349" s="156"/>
    </row>
    <row r="350" spans="1:28" x14ac:dyDescent="0.2">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row>
    <row r="351" spans="1:28" x14ac:dyDescent="0.2">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c r="AA351" s="156"/>
      <c r="AB351" s="156"/>
    </row>
    <row r="352" spans="1:28" x14ac:dyDescent="0.2">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c r="AA352" s="156"/>
      <c r="AB352" s="156"/>
    </row>
    <row r="353" spans="1:28" x14ac:dyDescent="0.2">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row>
    <row r="354" spans="1:28" x14ac:dyDescent="0.2">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c r="AA354" s="156"/>
      <c r="AB354" s="156"/>
    </row>
    <row r="355" spans="1:28" x14ac:dyDescent="0.2">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c r="AA355" s="156"/>
      <c r="AB355" s="156"/>
    </row>
    <row r="356" spans="1:28" x14ac:dyDescent="0.2">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c r="AA356" s="156"/>
      <c r="AB356" s="156"/>
    </row>
    <row r="357" spans="1:28" x14ac:dyDescent="0.2">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c r="AA357" s="156"/>
      <c r="AB357" s="156"/>
    </row>
    <row r="358" spans="1:28" x14ac:dyDescent="0.2">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c r="AA358" s="156"/>
      <c r="AB358" s="156"/>
    </row>
    <row r="359" spans="1:28" x14ac:dyDescent="0.2">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row>
    <row r="360" spans="1:28" x14ac:dyDescent="0.2">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c r="AA360" s="156"/>
      <c r="AB360" s="156"/>
    </row>
    <row r="361" spans="1:28" x14ac:dyDescent="0.2">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c r="AA361" s="156"/>
      <c r="AB361" s="156"/>
    </row>
    <row r="362" spans="1:28" x14ac:dyDescent="0.2">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c r="AA362" s="156"/>
      <c r="AB362" s="156"/>
    </row>
    <row r="363" spans="1:28" x14ac:dyDescent="0.2">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c r="AA363" s="156"/>
      <c r="AB363" s="156"/>
    </row>
    <row r="364" spans="1:28" x14ac:dyDescent="0.2">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row>
    <row r="365" spans="1:28" x14ac:dyDescent="0.2">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c r="AA365" s="156"/>
      <c r="AB365" s="156"/>
    </row>
    <row r="366" spans="1:28" x14ac:dyDescent="0.2">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row>
    <row r="367" spans="1:28" x14ac:dyDescent="0.2">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row>
    <row r="368" spans="1:28" x14ac:dyDescent="0.2">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row>
    <row r="369" spans="1:28" x14ac:dyDescent="0.2">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c r="AA369" s="156"/>
      <c r="AB369" s="156"/>
    </row>
    <row r="370" spans="1:28" x14ac:dyDescent="0.2">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c r="AA370" s="156"/>
      <c r="AB370" s="156"/>
    </row>
    <row r="371" spans="1:28" x14ac:dyDescent="0.2">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c r="AA371" s="156"/>
      <c r="AB371" s="156"/>
    </row>
    <row r="372" spans="1:28" x14ac:dyDescent="0.2">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c r="AA372" s="156"/>
      <c r="AB372" s="156"/>
    </row>
    <row r="373" spans="1:28" x14ac:dyDescent="0.2">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c r="AA373" s="156"/>
      <c r="AB373" s="156"/>
    </row>
    <row r="374" spans="1:28" x14ac:dyDescent="0.2">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c r="AA374" s="156"/>
      <c r="AB374" s="156"/>
    </row>
    <row r="375" spans="1:28" x14ac:dyDescent="0.2">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c r="AA375" s="156"/>
      <c r="AB375" s="156"/>
    </row>
    <row r="376" spans="1:28" x14ac:dyDescent="0.2">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row>
    <row r="377" spans="1:28" x14ac:dyDescent="0.2">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c r="AA377" s="156"/>
      <c r="AB377" s="156"/>
    </row>
    <row r="378" spans="1:28" x14ac:dyDescent="0.2">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c r="AA378" s="156"/>
      <c r="AB378" s="156"/>
    </row>
    <row r="379" spans="1:28" x14ac:dyDescent="0.2">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c r="AA379" s="156"/>
      <c r="AB379" s="156"/>
    </row>
    <row r="380" spans="1:28" x14ac:dyDescent="0.2">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c r="AA380" s="156"/>
      <c r="AB380" s="156"/>
    </row>
    <row r="381" spans="1:28" x14ac:dyDescent="0.2">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c r="AA381" s="156"/>
      <c r="AB381" s="156"/>
    </row>
    <row r="382" spans="1:28" x14ac:dyDescent="0.2">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c r="AA382" s="156"/>
      <c r="AB382" s="156"/>
    </row>
    <row r="383" spans="1:28" x14ac:dyDescent="0.2">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c r="AA383" s="156"/>
      <c r="AB383" s="156"/>
    </row>
    <row r="384" spans="1:28" x14ac:dyDescent="0.2">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c r="AA384" s="156"/>
      <c r="AB384" s="156"/>
    </row>
    <row r="385" spans="1:28" x14ac:dyDescent="0.2">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c r="AA385" s="156"/>
      <c r="AB385" s="156"/>
    </row>
    <row r="386" spans="1:28" x14ac:dyDescent="0.2">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c r="AA386" s="156"/>
      <c r="AB386" s="156"/>
    </row>
    <row r="387" spans="1:28" x14ac:dyDescent="0.2">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c r="AA387" s="156"/>
      <c r="AB387" s="156"/>
    </row>
    <row r="388" spans="1:28" x14ac:dyDescent="0.2">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row>
    <row r="389" spans="1:28" x14ac:dyDescent="0.2">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c r="AA389" s="156"/>
      <c r="AB389" s="156"/>
    </row>
    <row r="390" spans="1:28" x14ac:dyDescent="0.2">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row>
    <row r="391" spans="1:28" x14ac:dyDescent="0.2">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row>
    <row r="392" spans="1:28" x14ac:dyDescent="0.2">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c r="AA392" s="156"/>
      <c r="AB392" s="156"/>
    </row>
    <row r="393" spans="1:28" x14ac:dyDescent="0.2">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c r="AA393" s="156"/>
      <c r="AB393" s="156"/>
    </row>
    <row r="394" spans="1:28" x14ac:dyDescent="0.2">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c r="AA394" s="156"/>
      <c r="AB394" s="156"/>
    </row>
    <row r="395" spans="1:28" x14ac:dyDescent="0.2">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c r="AA395" s="156"/>
      <c r="AB395" s="156"/>
    </row>
    <row r="396" spans="1:28" x14ac:dyDescent="0.2">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c r="AA396" s="156"/>
      <c r="AB396" s="156"/>
    </row>
    <row r="397" spans="1:28" x14ac:dyDescent="0.2">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row>
    <row r="398" spans="1:28" x14ac:dyDescent="0.2">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c r="AA398" s="156"/>
      <c r="AB398" s="156"/>
    </row>
    <row r="399" spans="1:28" x14ac:dyDescent="0.2">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c r="AA399" s="156"/>
      <c r="AB399" s="156"/>
    </row>
    <row r="400" spans="1:28" x14ac:dyDescent="0.2">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row>
    <row r="401" spans="1:28" x14ac:dyDescent="0.2">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c r="AA401" s="156"/>
      <c r="AB401" s="156"/>
    </row>
    <row r="402" spans="1:28" x14ac:dyDescent="0.2">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c r="AA402" s="156"/>
      <c r="AB402" s="156"/>
    </row>
    <row r="403" spans="1:28" x14ac:dyDescent="0.2">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row>
    <row r="404" spans="1:28" x14ac:dyDescent="0.2">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c r="AA404" s="156"/>
      <c r="AB404" s="156"/>
    </row>
    <row r="405" spans="1:28" x14ac:dyDescent="0.2">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c r="AA405" s="156"/>
      <c r="AB405" s="156"/>
    </row>
    <row r="406" spans="1:28" x14ac:dyDescent="0.2">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6"/>
    </row>
    <row r="407" spans="1:28" x14ac:dyDescent="0.2">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c r="AA407" s="156"/>
      <c r="AB407" s="156"/>
    </row>
    <row r="408" spans="1:28" x14ac:dyDescent="0.2">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c r="AA408" s="156"/>
      <c r="AB408" s="156"/>
    </row>
    <row r="409" spans="1:28" x14ac:dyDescent="0.2">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row>
    <row r="410" spans="1:28" x14ac:dyDescent="0.2">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c r="AA410" s="156"/>
      <c r="AB410" s="156"/>
    </row>
    <row r="411" spans="1:28" x14ac:dyDescent="0.2">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c r="AA411" s="156"/>
      <c r="AB411" s="156"/>
    </row>
    <row r="412" spans="1:28" x14ac:dyDescent="0.2">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c r="AA412" s="156"/>
      <c r="AB412" s="156"/>
    </row>
    <row r="413" spans="1:28" x14ac:dyDescent="0.2">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c r="AA413" s="156"/>
      <c r="AB413" s="156"/>
    </row>
    <row r="414" spans="1:28" x14ac:dyDescent="0.2">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row>
    <row r="415" spans="1:28" x14ac:dyDescent="0.2">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c r="AA415" s="156"/>
      <c r="AB415" s="156"/>
    </row>
    <row r="416" spans="1:28" x14ac:dyDescent="0.2">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c r="AA416" s="156"/>
      <c r="AB416" s="156"/>
    </row>
    <row r="417" spans="1:28" x14ac:dyDescent="0.2">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c r="AA417" s="156"/>
      <c r="AB417" s="156"/>
    </row>
    <row r="418" spans="1:28" x14ac:dyDescent="0.2">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c r="AA418" s="156"/>
      <c r="AB418" s="156"/>
    </row>
    <row r="419" spans="1:28" x14ac:dyDescent="0.2">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c r="AA419" s="156"/>
      <c r="AB419" s="156"/>
    </row>
    <row r="420" spans="1:28" x14ac:dyDescent="0.2">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c r="AA420" s="156"/>
      <c r="AB420" s="156"/>
    </row>
    <row r="421" spans="1:28" x14ac:dyDescent="0.2">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c r="AA421" s="156"/>
      <c r="AB421" s="156"/>
    </row>
    <row r="422" spans="1:28" x14ac:dyDescent="0.2">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c r="AA422" s="156"/>
      <c r="AB422" s="156"/>
    </row>
    <row r="423" spans="1:28" x14ac:dyDescent="0.2">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c r="AA423" s="156"/>
      <c r="AB423" s="156"/>
    </row>
    <row r="424" spans="1:28" x14ac:dyDescent="0.2">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c r="AA424" s="156"/>
      <c r="AB424" s="156"/>
    </row>
    <row r="425" spans="1:28" x14ac:dyDescent="0.2">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c r="AA425" s="156"/>
      <c r="AB425" s="156"/>
    </row>
    <row r="426" spans="1:28" x14ac:dyDescent="0.2">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row>
    <row r="427" spans="1:28" x14ac:dyDescent="0.2">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row>
    <row r="428" spans="1:28" x14ac:dyDescent="0.2">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row>
    <row r="429" spans="1:28" x14ac:dyDescent="0.2">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row>
    <row r="430" spans="1:28" x14ac:dyDescent="0.2">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c r="AA430" s="156"/>
      <c r="AB430" s="156"/>
    </row>
    <row r="431" spans="1:28" x14ac:dyDescent="0.2">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c r="AA431" s="156"/>
      <c r="AB431" s="156"/>
    </row>
    <row r="432" spans="1:28" x14ac:dyDescent="0.2">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c r="AA432" s="156"/>
      <c r="AB432" s="156"/>
    </row>
    <row r="433" spans="1:28" x14ac:dyDescent="0.2">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c r="AA433" s="156"/>
      <c r="AB433" s="156"/>
    </row>
    <row r="434" spans="1:28" x14ac:dyDescent="0.2">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c r="AA434" s="156"/>
      <c r="AB434" s="156"/>
    </row>
    <row r="435" spans="1:28" x14ac:dyDescent="0.2">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c r="AA435" s="156"/>
      <c r="AB435" s="156"/>
    </row>
    <row r="436" spans="1:28" x14ac:dyDescent="0.2">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c r="AA436" s="156"/>
      <c r="AB436" s="156"/>
    </row>
    <row r="437" spans="1:28" x14ac:dyDescent="0.2">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c r="AA437" s="156"/>
      <c r="AB437" s="156"/>
    </row>
    <row r="438" spans="1:28" x14ac:dyDescent="0.2">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c r="AA438" s="156"/>
      <c r="AB438" s="156"/>
    </row>
    <row r="439" spans="1:28" x14ac:dyDescent="0.2">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row>
    <row r="440" spans="1:28" x14ac:dyDescent="0.2">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c r="AA440" s="156"/>
      <c r="AB440" s="156"/>
    </row>
    <row r="441" spans="1:28" x14ac:dyDescent="0.2">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c r="AA441" s="156"/>
      <c r="AB441" s="156"/>
    </row>
    <row r="442" spans="1:28" x14ac:dyDescent="0.2">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c r="AA442" s="156"/>
      <c r="AB442" s="156"/>
    </row>
    <row r="443" spans="1:28" x14ac:dyDescent="0.2">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c r="AA443" s="156"/>
      <c r="AB443" s="156"/>
    </row>
    <row r="444" spans="1:28" x14ac:dyDescent="0.2">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c r="AA444" s="156"/>
      <c r="AB444" s="156"/>
    </row>
    <row r="445" spans="1:28" x14ac:dyDescent="0.2">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c r="AA445" s="156"/>
      <c r="AB445" s="156"/>
    </row>
    <row r="446" spans="1:28" x14ac:dyDescent="0.2">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c r="AA446" s="156"/>
      <c r="AB446" s="156"/>
    </row>
    <row r="447" spans="1:28" x14ac:dyDescent="0.2">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c r="AA447" s="156"/>
      <c r="AB447" s="156"/>
    </row>
    <row r="448" spans="1:28" x14ac:dyDescent="0.2">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c r="AA448" s="156"/>
      <c r="AB448" s="156"/>
    </row>
    <row r="449" spans="1:28" x14ac:dyDescent="0.2">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c r="AA449" s="156"/>
      <c r="AB449" s="156"/>
    </row>
    <row r="450" spans="1:28" x14ac:dyDescent="0.2">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c r="AA450" s="156"/>
      <c r="AB450" s="156"/>
    </row>
    <row r="451" spans="1:28" x14ac:dyDescent="0.2">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c r="AA451" s="156"/>
      <c r="AB451" s="156"/>
    </row>
    <row r="452" spans="1:28" x14ac:dyDescent="0.2">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c r="AA452" s="156"/>
      <c r="AB452" s="156"/>
    </row>
    <row r="453" spans="1:28" x14ac:dyDescent="0.2">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c r="AA453" s="156"/>
      <c r="AB453" s="156"/>
    </row>
    <row r="454" spans="1:28" x14ac:dyDescent="0.2">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c r="AA454" s="156"/>
      <c r="AB454" s="156"/>
    </row>
    <row r="455" spans="1:28" x14ac:dyDescent="0.2">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c r="AA455" s="156"/>
      <c r="AB455" s="156"/>
    </row>
    <row r="456" spans="1:28" x14ac:dyDescent="0.2">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c r="AA456" s="156"/>
      <c r="AB456" s="156"/>
    </row>
    <row r="457" spans="1:28" x14ac:dyDescent="0.2">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c r="AA457" s="156"/>
      <c r="AB457" s="156"/>
    </row>
    <row r="458" spans="1:28" x14ac:dyDescent="0.2">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c r="AA458" s="156"/>
      <c r="AB458" s="156"/>
    </row>
    <row r="459" spans="1:28" x14ac:dyDescent="0.2">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c r="AA459" s="156"/>
      <c r="AB459" s="156"/>
    </row>
    <row r="460" spans="1:28" x14ac:dyDescent="0.2">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row>
    <row r="461" spans="1:28" x14ac:dyDescent="0.2">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row>
    <row r="462" spans="1:28" x14ac:dyDescent="0.2">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row>
    <row r="463" spans="1:28" x14ac:dyDescent="0.2">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row>
    <row r="464" spans="1:28" x14ac:dyDescent="0.2">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c r="AA464" s="156"/>
      <c r="AB464" s="156"/>
    </row>
    <row r="465" spans="1:28" x14ac:dyDescent="0.2">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c r="AA465" s="156"/>
      <c r="AB465" s="156"/>
    </row>
    <row r="466" spans="1:28" x14ac:dyDescent="0.2">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row>
    <row r="467" spans="1:28" x14ac:dyDescent="0.2">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c r="AA467" s="156"/>
      <c r="AB467" s="156"/>
    </row>
    <row r="468" spans="1:28" x14ac:dyDescent="0.2">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row>
    <row r="469" spans="1:28" x14ac:dyDescent="0.2">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c r="AA469" s="156"/>
      <c r="AB469" s="156"/>
    </row>
    <row r="470" spans="1:28" x14ac:dyDescent="0.2">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c r="AA470" s="156"/>
      <c r="AB470" s="156"/>
    </row>
    <row r="471" spans="1:28" x14ac:dyDescent="0.2">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c r="AA471" s="156"/>
      <c r="AB471" s="156"/>
    </row>
    <row r="472" spans="1:28" x14ac:dyDescent="0.2">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c r="AA472" s="156"/>
      <c r="AB472" s="156"/>
    </row>
    <row r="473" spans="1:28" x14ac:dyDescent="0.2">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row>
    <row r="474" spans="1:28" x14ac:dyDescent="0.2">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c r="AA474" s="156"/>
      <c r="AB474" s="156"/>
    </row>
    <row r="475" spans="1:28" x14ac:dyDescent="0.2">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c r="AA475" s="156"/>
      <c r="AB475" s="156"/>
    </row>
    <row r="476" spans="1:28" x14ac:dyDescent="0.2">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c r="AA476" s="156"/>
      <c r="AB476" s="156"/>
    </row>
    <row r="477" spans="1:28" x14ac:dyDescent="0.2">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row>
    <row r="478" spans="1:28" x14ac:dyDescent="0.2">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c r="AA478" s="156"/>
      <c r="AB478" s="156"/>
    </row>
    <row r="479" spans="1:28" x14ac:dyDescent="0.2">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c r="AA479" s="156"/>
      <c r="AB479" s="156"/>
    </row>
    <row r="480" spans="1:28" x14ac:dyDescent="0.2">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c r="AA480" s="156"/>
      <c r="AB480" s="156"/>
    </row>
    <row r="481" spans="1:28" x14ac:dyDescent="0.2">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row>
    <row r="482" spans="1:28" x14ac:dyDescent="0.2">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row>
    <row r="483" spans="1:28" x14ac:dyDescent="0.2">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row>
    <row r="484" spans="1:28" x14ac:dyDescent="0.2">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c r="AA484" s="156"/>
      <c r="AB484" s="156"/>
    </row>
    <row r="485" spans="1:28" x14ac:dyDescent="0.2">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c r="AA485" s="156"/>
      <c r="AB485" s="156"/>
    </row>
    <row r="486" spans="1:28" x14ac:dyDescent="0.2">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c r="AA486" s="156"/>
      <c r="AB486" s="156"/>
    </row>
    <row r="487" spans="1:28" x14ac:dyDescent="0.2">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c r="AA487" s="156"/>
      <c r="AB487" s="156"/>
    </row>
    <row r="488" spans="1:28" x14ac:dyDescent="0.2">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c r="AA488" s="156"/>
      <c r="AB488" s="156"/>
    </row>
    <row r="489" spans="1:28" x14ac:dyDescent="0.2">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c r="AA489" s="156"/>
      <c r="AB489" s="156"/>
    </row>
    <row r="490" spans="1:28" x14ac:dyDescent="0.2">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c r="AA490" s="156"/>
      <c r="AB490" s="156"/>
    </row>
    <row r="491" spans="1:28" x14ac:dyDescent="0.2">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c r="AA491" s="156"/>
      <c r="AB491" s="156"/>
    </row>
    <row r="492" spans="1:28" x14ac:dyDescent="0.2">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c r="AA492" s="156"/>
      <c r="AB492" s="156"/>
    </row>
    <row r="493" spans="1:28" x14ac:dyDescent="0.2">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row>
    <row r="494" spans="1:28" x14ac:dyDescent="0.2">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c r="AA494" s="156"/>
      <c r="AB494" s="156"/>
    </row>
    <row r="495" spans="1:28" x14ac:dyDescent="0.2">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c r="AA495" s="156"/>
      <c r="AB495" s="156"/>
    </row>
    <row r="496" spans="1:28" x14ac:dyDescent="0.2">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c r="AA496" s="156"/>
      <c r="AB496" s="156"/>
    </row>
    <row r="497" spans="1:28" x14ac:dyDescent="0.2">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row>
    <row r="498" spans="1:28" x14ac:dyDescent="0.2">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c r="AA498" s="156"/>
      <c r="AB498" s="156"/>
    </row>
    <row r="499" spans="1:28" x14ac:dyDescent="0.2">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row>
    <row r="500" spans="1:28" x14ac:dyDescent="0.2">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c r="AA500" s="156"/>
      <c r="AB500" s="156"/>
    </row>
    <row r="501" spans="1:28" x14ac:dyDescent="0.2">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c r="AA501" s="156"/>
      <c r="AB501" s="156"/>
    </row>
    <row r="502" spans="1:28" x14ac:dyDescent="0.2">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row>
    <row r="503" spans="1:28" x14ac:dyDescent="0.2">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c r="AA503" s="156"/>
      <c r="AB503" s="156"/>
    </row>
    <row r="504" spans="1:28" x14ac:dyDescent="0.2">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row>
    <row r="505" spans="1:28" x14ac:dyDescent="0.2">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c r="AA505" s="156"/>
      <c r="AB505" s="156"/>
    </row>
    <row r="506" spans="1:28" x14ac:dyDescent="0.2">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c r="AA506" s="156"/>
      <c r="AB506" s="156"/>
    </row>
    <row r="507" spans="1:28" x14ac:dyDescent="0.2">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c r="AA507" s="156"/>
      <c r="AB507" s="156"/>
    </row>
    <row r="508" spans="1:28" x14ac:dyDescent="0.2">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row>
    <row r="509" spans="1:28" x14ac:dyDescent="0.2">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c r="AA509" s="156"/>
      <c r="AB509" s="156"/>
    </row>
    <row r="510" spans="1:28" x14ac:dyDescent="0.2">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c r="AA510" s="156"/>
      <c r="AB510" s="156"/>
    </row>
    <row r="511" spans="1:28" x14ac:dyDescent="0.2">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row>
    <row r="512" spans="1:28" x14ac:dyDescent="0.2">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c r="AA512" s="156"/>
      <c r="AB512" s="156"/>
    </row>
    <row r="513" spans="1:28" x14ac:dyDescent="0.2">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c r="AA513" s="156"/>
      <c r="AB513" s="156"/>
    </row>
    <row r="514" spans="1:28" x14ac:dyDescent="0.2">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c r="AA514" s="156"/>
      <c r="AB514" s="156"/>
    </row>
    <row r="515" spans="1:28" x14ac:dyDescent="0.2">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c r="AA515" s="156"/>
      <c r="AB515" s="156"/>
    </row>
    <row r="516" spans="1:28" x14ac:dyDescent="0.2">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c r="AA516" s="156"/>
      <c r="AB516" s="156"/>
    </row>
    <row r="517" spans="1:28" x14ac:dyDescent="0.2">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c r="AA517" s="156"/>
      <c r="AB517" s="156"/>
    </row>
    <row r="518" spans="1:28" x14ac:dyDescent="0.2">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c r="AA518" s="156"/>
      <c r="AB518" s="156"/>
    </row>
    <row r="519" spans="1:28" x14ac:dyDescent="0.2">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c r="AA519" s="156"/>
      <c r="AB519" s="156"/>
    </row>
    <row r="520" spans="1:28" x14ac:dyDescent="0.2">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c r="AA520" s="156"/>
      <c r="AB520" s="156"/>
    </row>
    <row r="521" spans="1:28" x14ac:dyDescent="0.2">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c r="AA521" s="156"/>
      <c r="AB521" s="156"/>
    </row>
    <row r="522" spans="1:28" x14ac:dyDescent="0.2">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c r="AA522" s="156"/>
      <c r="AB522" s="156"/>
    </row>
    <row r="523" spans="1:28" x14ac:dyDescent="0.2">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c r="AA523" s="156"/>
      <c r="AB523" s="156"/>
    </row>
    <row r="524" spans="1:28" x14ac:dyDescent="0.2">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c r="AA524" s="156"/>
      <c r="AB524" s="156"/>
    </row>
    <row r="525" spans="1:28" x14ac:dyDescent="0.2">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c r="AA525" s="156"/>
      <c r="AB525" s="156"/>
    </row>
    <row r="526" spans="1:28" x14ac:dyDescent="0.2">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c r="AA526" s="156"/>
      <c r="AB526" s="156"/>
    </row>
    <row r="527" spans="1:28" x14ac:dyDescent="0.2">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c r="AA527" s="156"/>
      <c r="AB527" s="156"/>
    </row>
    <row r="528" spans="1:28" x14ac:dyDescent="0.2">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c r="AA528" s="156"/>
      <c r="AB528" s="156"/>
    </row>
    <row r="529" spans="1:28" x14ac:dyDescent="0.2">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c r="AA529" s="156"/>
      <c r="AB529" s="156"/>
    </row>
    <row r="530" spans="1:28" x14ac:dyDescent="0.2">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c r="AA530" s="156"/>
      <c r="AB530" s="156"/>
    </row>
    <row r="531" spans="1:28" x14ac:dyDescent="0.2">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c r="AA531" s="156"/>
      <c r="AB531" s="156"/>
    </row>
    <row r="532" spans="1:28" x14ac:dyDescent="0.2">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c r="AA532" s="156"/>
      <c r="AB532" s="156"/>
    </row>
    <row r="533" spans="1:28" x14ac:dyDescent="0.2">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c r="AA533" s="156"/>
      <c r="AB533" s="156"/>
    </row>
    <row r="534" spans="1:28" x14ac:dyDescent="0.2">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c r="AA534" s="156"/>
      <c r="AB534" s="156"/>
    </row>
    <row r="535" spans="1:28" x14ac:dyDescent="0.2">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row>
    <row r="536" spans="1:28" x14ac:dyDescent="0.2">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row>
    <row r="537" spans="1:28" x14ac:dyDescent="0.2">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row>
    <row r="538" spans="1:28" x14ac:dyDescent="0.2">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c r="AA538" s="156"/>
      <c r="AB538" s="156"/>
    </row>
    <row r="539" spans="1:28" x14ac:dyDescent="0.2">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c r="AA539" s="156"/>
      <c r="AB539" s="156"/>
    </row>
    <row r="540" spans="1:28" x14ac:dyDescent="0.2">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c r="AA540" s="156"/>
      <c r="AB540" s="156"/>
    </row>
    <row r="541" spans="1:28" x14ac:dyDescent="0.2">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c r="AA541" s="156"/>
      <c r="AB541" s="156"/>
    </row>
    <row r="542" spans="1:28" x14ac:dyDescent="0.2">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c r="AA542" s="156"/>
      <c r="AB542" s="156"/>
    </row>
    <row r="543" spans="1:28" x14ac:dyDescent="0.2">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c r="AA543" s="156"/>
      <c r="AB543" s="156"/>
    </row>
    <row r="544" spans="1:28" x14ac:dyDescent="0.2">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c r="AA544" s="156"/>
      <c r="AB544" s="156"/>
    </row>
    <row r="545" spans="1:28" x14ac:dyDescent="0.2">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c r="AA545" s="156"/>
      <c r="AB545" s="156"/>
    </row>
    <row r="546" spans="1:28" x14ac:dyDescent="0.2">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c r="AA546" s="156"/>
      <c r="AB546" s="156"/>
    </row>
    <row r="547" spans="1:28" x14ac:dyDescent="0.2">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c r="AA547" s="156"/>
      <c r="AB547" s="156"/>
    </row>
    <row r="548" spans="1:28" x14ac:dyDescent="0.2">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c r="AA548" s="156"/>
      <c r="AB548" s="156"/>
    </row>
    <row r="549" spans="1:28" x14ac:dyDescent="0.2">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c r="AA549" s="156"/>
      <c r="AB549" s="156"/>
    </row>
    <row r="550" spans="1:28" x14ac:dyDescent="0.2">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row>
    <row r="551" spans="1:28" x14ac:dyDescent="0.2">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c r="AA551" s="156"/>
      <c r="AB551" s="156"/>
    </row>
    <row r="552" spans="1:28" x14ac:dyDescent="0.2">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c r="AA552" s="156"/>
      <c r="AB552" s="156"/>
    </row>
    <row r="553" spans="1:28" x14ac:dyDescent="0.2">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c r="AA553" s="156"/>
      <c r="AB553" s="156"/>
    </row>
    <row r="554" spans="1:28" x14ac:dyDescent="0.2">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c r="AA554" s="156"/>
      <c r="AB554" s="156"/>
    </row>
    <row r="555" spans="1:28" x14ac:dyDescent="0.2">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c r="AA555" s="156"/>
      <c r="AB555" s="156"/>
    </row>
    <row r="556" spans="1:28" x14ac:dyDescent="0.2">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c r="AA556" s="156"/>
      <c r="AB556" s="156"/>
    </row>
    <row r="557" spans="1:28" x14ac:dyDescent="0.2">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c r="AA557" s="156"/>
      <c r="AB557" s="156"/>
    </row>
    <row r="558" spans="1:28" x14ac:dyDescent="0.2">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row>
    <row r="559" spans="1:28" x14ac:dyDescent="0.2">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row>
    <row r="560" spans="1:28" x14ac:dyDescent="0.2">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c r="AA560" s="156"/>
      <c r="AB560" s="156"/>
    </row>
    <row r="561" spans="1:28" x14ac:dyDescent="0.2">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c r="AA561" s="156"/>
      <c r="AB561" s="156"/>
    </row>
    <row r="562" spans="1:28" x14ac:dyDescent="0.2">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c r="AA562" s="156"/>
      <c r="AB562" s="156"/>
    </row>
    <row r="563" spans="1:28" x14ac:dyDescent="0.2">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c r="AA563" s="156"/>
      <c r="AB563" s="156"/>
    </row>
    <row r="564" spans="1:28" x14ac:dyDescent="0.2">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c r="AA564" s="156"/>
      <c r="AB564" s="156"/>
    </row>
    <row r="565" spans="1:28" x14ac:dyDescent="0.2">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row>
    <row r="566" spans="1:28" x14ac:dyDescent="0.2">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c r="AA566" s="156"/>
      <c r="AB566" s="156"/>
    </row>
    <row r="567" spans="1:28" x14ac:dyDescent="0.2">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c r="AA567" s="156"/>
      <c r="AB567" s="156"/>
    </row>
    <row r="568" spans="1:28" x14ac:dyDescent="0.2">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c r="AA568" s="156"/>
      <c r="AB568" s="156"/>
    </row>
    <row r="569" spans="1:28" x14ac:dyDescent="0.2">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c r="AA569" s="156"/>
      <c r="AB569" s="156"/>
    </row>
    <row r="570" spans="1:28" x14ac:dyDescent="0.2">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c r="AA570" s="156"/>
      <c r="AB570" s="156"/>
    </row>
    <row r="571" spans="1:28" x14ac:dyDescent="0.2">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c r="AA571" s="156"/>
      <c r="AB571" s="156"/>
    </row>
    <row r="572" spans="1:28" x14ac:dyDescent="0.2">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c r="AA572" s="156"/>
      <c r="AB572" s="156"/>
    </row>
    <row r="573" spans="1:28" x14ac:dyDescent="0.2">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c r="AA573" s="156"/>
      <c r="AB573" s="156"/>
    </row>
    <row r="574" spans="1:28" x14ac:dyDescent="0.2">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c r="AA574" s="156"/>
      <c r="AB574" s="156"/>
    </row>
    <row r="575" spans="1:28" x14ac:dyDescent="0.2">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c r="AA575" s="156"/>
      <c r="AB575" s="156"/>
    </row>
    <row r="576" spans="1:28" x14ac:dyDescent="0.2">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c r="AA576" s="156"/>
      <c r="AB576" s="156"/>
    </row>
    <row r="577" spans="1:28" x14ac:dyDescent="0.2">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c r="AA577" s="156"/>
      <c r="AB577" s="156"/>
    </row>
    <row r="578" spans="1:28" x14ac:dyDescent="0.2">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c r="AA578" s="156"/>
      <c r="AB578" s="156"/>
    </row>
    <row r="579" spans="1:28" x14ac:dyDescent="0.2">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c r="AA579" s="156"/>
      <c r="AB579" s="156"/>
    </row>
    <row r="580" spans="1:28" x14ac:dyDescent="0.2">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c r="AA580" s="156"/>
      <c r="AB580" s="156"/>
    </row>
    <row r="581" spans="1:28" x14ac:dyDescent="0.2">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c r="AA581" s="156"/>
      <c r="AB581" s="156"/>
    </row>
    <row r="582" spans="1:28" x14ac:dyDescent="0.2">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c r="AA582" s="156"/>
      <c r="AB582" s="156"/>
    </row>
    <row r="583" spans="1:28" x14ac:dyDescent="0.2">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c r="AA583" s="156"/>
      <c r="AB583" s="156"/>
    </row>
    <row r="584" spans="1:28" x14ac:dyDescent="0.2">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c r="AA584" s="156"/>
      <c r="AB584" s="156"/>
    </row>
    <row r="585" spans="1:28" x14ac:dyDescent="0.2">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c r="AA585" s="156"/>
      <c r="AB585" s="156"/>
    </row>
    <row r="586" spans="1:28" x14ac:dyDescent="0.2">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c r="AA586" s="156"/>
      <c r="AB586" s="156"/>
    </row>
    <row r="587" spans="1:28" x14ac:dyDescent="0.2">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c r="AA587" s="156"/>
      <c r="AB587" s="156"/>
    </row>
    <row r="588" spans="1:28" x14ac:dyDescent="0.2">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c r="AA588" s="156"/>
      <c r="AB588" s="156"/>
    </row>
    <row r="589" spans="1:28" x14ac:dyDescent="0.2">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row>
    <row r="590" spans="1:28" x14ac:dyDescent="0.2">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row>
    <row r="591" spans="1:28" x14ac:dyDescent="0.2">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row>
    <row r="592" spans="1:28" x14ac:dyDescent="0.2">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c r="AA592" s="156"/>
      <c r="AB592" s="156"/>
    </row>
    <row r="593" spans="1:28" x14ac:dyDescent="0.2">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c r="AA593" s="156"/>
      <c r="AB593" s="156"/>
    </row>
    <row r="594" spans="1:28" x14ac:dyDescent="0.2">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c r="AA594" s="156"/>
      <c r="AB594" s="156"/>
    </row>
    <row r="595" spans="1:28" x14ac:dyDescent="0.2">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c r="AA595" s="156"/>
      <c r="AB595" s="156"/>
    </row>
    <row r="596" spans="1:28" x14ac:dyDescent="0.2">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c r="AA596" s="156"/>
      <c r="AB596" s="156"/>
    </row>
    <row r="597" spans="1:28" x14ac:dyDescent="0.2">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c r="AA597" s="156"/>
      <c r="AB597" s="156"/>
    </row>
    <row r="598" spans="1:28" x14ac:dyDescent="0.2">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c r="AA598" s="156"/>
      <c r="AB598" s="156"/>
    </row>
    <row r="599" spans="1:28" x14ac:dyDescent="0.2">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c r="AA599" s="156"/>
      <c r="AB599" s="156"/>
    </row>
    <row r="600" spans="1:28" x14ac:dyDescent="0.2">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c r="AA600" s="156"/>
      <c r="AB600" s="156"/>
    </row>
    <row r="601" spans="1:28" x14ac:dyDescent="0.2">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c r="AA601" s="156"/>
      <c r="AB601" s="156"/>
    </row>
    <row r="602" spans="1:28" x14ac:dyDescent="0.2">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c r="AA602" s="156"/>
      <c r="AB602" s="156"/>
    </row>
    <row r="603" spans="1:28" x14ac:dyDescent="0.2">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c r="AA603" s="156"/>
      <c r="AB603" s="156"/>
    </row>
    <row r="604" spans="1:28" x14ac:dyDescent="0.2">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c r="AA604" s="156"/>
      <c r="AB604" s="156"/>
    </row>
    <row r="605" spans="1:28" x14ac:dyDescent="0.2">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c r="AA605" s="156"/>
      <c r="AB605" s="156"/>
    </row>
    <row r="606" spans="1:28" x14ac:dyDescent="0.2">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c r="AA606" s="156"/>
      <c r="AB606" s="156"/>
    </row>
    <row r="607" spans="1:28" x14ac:dyDescent="0.2">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c r="AA607" s="156"/>
      <c r="AB607" s="156"/>
    </row>
    <row r="608" spans="1:28" x14ac:dyDescent="0.2">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c r="AA608" s="156"/>
      <c r="AB608" s="156"/>
    </row>
    <row r="609" spans="1:28" x14ac:dyDescent="0.2">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c r="AA609" s="156"/>
      <c r="AB609" s="156"/>
    </row>
    <row r="610" spans="1:28" x14ac:dyDescent="0.2">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c r="AA610" s="156"/>
      <c r="AB610" s="156"/>
    </row>
    <row r="611" spans="1:28" x14ac:dyDescent="0.2">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c r="AA611" s="156"/>
      <c r="AB611" s="156"/>
    </row>
    <row r="612" spans="1:28" x14ac:dyDescent="0.2">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c r="AA612" s="156"/>
      <c r="AB612" s="156"/>
    </row>
    <row r="613" spans="1:28" x14ac:dyDescent="0.2">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c r="AA613" s="156"/>
      <c r="AB613" s="156"/>
    </row>
    <row r="614" spans="1:28" x14ac:dyDescent="0.2">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c r="AA614" s="156"/>
      <c r="AB614" s="156"/>
    </row>
    <row r="615" spans="1:28" x14ac:dyDescent="0.2">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c r="AA615" s="156"/>
      <c r="AB615" s="156"/>
    </row>
    <row r="616" spans="1:28" x14ac:dyDescent="0.2">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c r="AA616" s="156"/>
      <c r="AB616" s="156"/>
    </row>
    <row r="617" spans="1:28" x14ac:dyDescent="0.2">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c r="AA617" s="156"/>
      <c r="AB617" s="156"/>
    </row>
    <row r="618" spans="1:28" x14ac:dyDescent="0.2">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c r="AA618" s="156"/>
      <c r="AB618" s="156"/>
    </row>
    <row r="619" spans="1:28" x14ac:dyDescent="0.2">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c r="AA619" s="156"/>
      <c r="AB619" s="156"/>
    </row>
    <row r="620" spans="1:28" x14ac:dyDescent="0.2">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c r="AA620" s="156"/>
      <c r="AB620" s="156"/>
    </row>
    <row r="621" spans="1:28" x14ac:dyDescent="0.2">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c r="AA621" s="156"/>
      <c r="AB621" s="156"/>
    </row>
    <row r="622" spans="1:28" x14ac:dyDescent="0.2">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c r="AA622" s="156"/>
      <c r="AB622" s="156"/>
    </row>
    <row r="623" spans="1:28" x14ac:dyDescent="0.2">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c r="AA623" s="156"/>
      <c r="AB623" s="156"/>
    </row>
    <row r="624" spans="1:28" x14ac:dyDescent="0.2">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c r="AA624" s="156"/>
      <c r="AB624" s="156"/>
    </row>
    <row r="625" spans="1:28" x14ac:dyDescent="0.2">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c r="AA625" s="156"/>
      <c r="AB625" s="156"/>
    </row>
    <row r="626" spans="1:28" x14ac:dyDescent="0.2">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c r="AA626" s="156"/>
      <c r="AB626" s="156"/>
    </row>
    <row r="627" spans="1:28" x14ac:dyDescent="0.2">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c r="AA627" s="156"/>
      <c r="AB627" s="156"/>
    </row>
    <row r="628" spans="1:28" x14ac:dyDescent="0.2">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row>
    <row r="629" spans="1:28" x14ac:dyDescent="0.2">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c r="AA629" s="156"/>
      <c r="AB629" s="156"/>
    </row>
    <row r="630" spans="1:28" x14ac:dyDescent="0.2">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c r="AA630" s="156"/>
      <c r="AB630" s="156"/>
    </row>
    <row r="631" spans="1:28" x14ac:dyDescent="0.2">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c r="AA631" s="156"/>
      <c r="AB631" s="156"/>
    </row>
    <row r="632" spans="1:28" x14ac:dyDescent="0.2">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c r="AA632" s="156"/>
      <c r="AB632" s="156"/>
    </row>
    <row r="633" spans="1:28" x14ac:dyDescent="0.2">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c r="AA633" s="156"/>
      <c r="AB633" s="156"/>
    </row>
    <row r="634" spans="1:28" x14ac:dyDescent="0.2">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c r="AA634" s="156"/>
      <c r="AB634" s="156"/>
    </row>
    <row r="635" spans="1:28" x14ac:dyDescent="0.2">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c r="AA635" s="156"/>
      <c r="AB635" s="156"/>
    </row>
    <row r="636" spans="1:28" x14ac:dyDescent="0.2">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c r="AA636" s="156"/>
      <c r="AB636" s="156"/>
    </row>
    <row r="637" spans="1:28" x14ac:dyDescent="0.2">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c r="AA637" s="156"/>
      <c r="AB637" s="156"/>
    </row>
    <row r="638" spans="1:28" x14ac:dyDescent="0.2">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c r="AA638" s="156"/>
      <c r="AB638" s="156"/>
    </row>
    <row r="639" spans="1:28" x14ac:dyDescent="0.2">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c r="AA639" s="156"/>
      <c r="AB639" s="156"/>
    </row>
    <row r="640" spans="1:28" x14ac:dyDescent="0.2">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c r="AA640" s="156"/>
      <c r="AB640" s="156"/>
    </row>
    <row r="641" spans="1:28" x14ac:dyDescent="0.2">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c r="AA641" s="156"/>
      <c r="AB641" s="156"/>
    </row>
    <row r="642" spans="1:28" x14ac:dyDescent="0.2">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c r="AA642" s="156"/>
      <c r="AB642" s="156"/>
    </row>
    <row r="643" spans="1:28" x14ac:dyDescent="0.2">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row>
    <row r="644" spans="1:28" x14ac:dyDescent="0.2">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row>
    <row r="645" spans="1:28" x14ac:dyDescent="0.2">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row>
    <row r="646" spans="1:28" x14ac:dyDescent="0.2">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c r="AA646" s="156"/>
      <c r="AB646" s="156"/>
    </row>
    <row r="647" spans="1:28" x14ac:dyDescent="0.2">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c r="AA647" s="156"/>
      <c r="AB647" s="156"/>
    </row>
    <row r="648" spans="1:28" x14ac:dyDescent="0.2">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c r="AA648" s="156"/>
      <c r="AB648" s="156"/>
    </row>
    <row r="649" spans="1:28" x14ac:dyDescent="0.2">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c r="AA649" s="156"/>
      <c r="AB649" s="156"/>
    </row>
    <row r="650" spans="1:28" x14ac:dyDescent="0.2">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c r="AA650" s="156"/>
      <c r="AB650" s="156"/>
    </row>
    <row r="651" spans="1:28" x14ac:dyDescent="0.2">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c r="AA651" s="156"/>
      <c r="AB651" s="156"/>
    </row>
    <row r="652" spans="1:28" x14ac:dyDescent="0.2">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row>
    <row r="653" spans="1:28" x14ac:dyDescent="0.2">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row>
    <row r="654" spans="1:28" x14ac:dyDescent="0.2">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row>
    <row r="655" spans="1:28" x14ac:dyDescent="0.2">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c r="AA655" s="156"/>
      <c r="AB655" s="156"/>
    </row>
    <row r="656" spans="1:28" x14ac:dyDescent="0.2">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c r="AA656" s="156"/>
      <c r="AB656" s="156"/>
    </row>
    <row r="657" spans="1:28" x14ac:dyDescent="0.2">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c r="AA657" s="156"/>
      <c r="AB657" s="156"/>
    </row>
    <row r="658" spans="1:28" x14ac:dyDescent="0.2">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c r="AA658" s="156"/>
      <c r="AB658" s="156"/>
    </row>
    <row r="659" spans="1:28" x14ac:dyDescent="0.2">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c r="AA659" s="156"/>
      <c r="AB659" s="156"/>
    </row>
    <row r="660" spans="1:28" x14ac:dyDescent="0.2">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c r="AA660" s="156"/>
      <c r="AB660" s="156"/>
    </row>
    <row r="661" spans="1:28" x14ac:dyDescent="0.2">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c r="AA661" s="156"/>
      <c r="AB661" s="156"/>
    </row>
    <row r="662" spans="1:28" x14ac:dyDescent="0.2">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c r="AA662" s="156"/>
      <c r="AB662" s="156"/>
    </row>
    <row r="663" spans="1:28" x14ac:dyDescent="0.2">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c r="AA663" s="156"/>
      <c r="AB663" s="156"/>
    </row>
    <row r="664" spans="1:28" x14ac:dyDescent="0.2">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c r="AA664" s="156"/>
      <c r="AB664" s="156"/>
    </row>
    <row r="665" spans="1:28" x14ac:dyDescent="0.2">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c r="AA665" s="156"/>
      <c r="AB665" s="156"/>
    </row>
    <row r="666" spans="1:28" x14ac:dyDescent="0.2">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c r="AA666" s="156"/>
      <c r="AB666" s="156"/>
    </row>
    <row r="667" spans="1:28" x14ac:dyDescent="0.2">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c r="AA667" s="156"/>
      <c r="AB667" s="156"/>
    </row>
    <row r="668" spans="1:28" x14ac:dyDescent="0.2">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c r="AA668" s="156"/>
      <c r="AB668" s="156"/>
    </row>
    <row r="669" spans="1:28" x14ac:dyDescent="0.2">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c r="AA669" s="156"/>
      <c r="AB669" s="156"/>
    </row>
    <row r="670" spans="1:28" x14ac:dyDescent="0.2">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c r="AA670" s="156"/>
      <c r="AB670" s="156"/>
    </row>
    <row r="671" spans="1:28" x14ac:dyDescent="0.2">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c r="AA671" s="156"/>
      <c r="AB671" s="156"/>
    </row>
    <row r="672" spans="1:28" x14ac:dyDescent="0.2">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c r="AA672" s="156"/>
      <c r="AB672" s="156"/>
    </row>
    <row r="673" spans="1:28" x14ac:dyDescent="0.2">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c r="AA673" s="156"/>
      <c r="AB673" s="156"/>
    </row>
    <row r="674" spans="1:28" x14ac:dyDescent="0.2">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c r="AA674" s="156"/>
      <c r="AB674" s="156"/>
    </row>
    <row r="675" spans="1:28" x14ac:dyDescent="0.2">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c r="AA675" s="156"/>
      <c r="AB675" s="156"/>
    </row>
    <row r="676" spans="1:28" x14ac:dyDescent="0.2">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c r="AA676" s="156"/>
      <c r="AB676" s="156"/>
    </row>
    <row r="677" spans="1:28" x14ac:dyDescent="0.2">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c r="AA677" s="156"/>
      <c r="AB677" s="156"/>
    </row>
    <row r="678" spans="1:28" x14ac:dyDescent="0.2">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c r="AA678" s="156"/>
      <c r="AB678" s="156"/>
    </row>
    <row r="679" spans="1:28" x14ac:dyDescent="0.2">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c r="AA679" s="156"/>
      <c r="AB679" s="156"/>
    </row>
    <row r="680" spans="1:28" x14ac:dyDescent="0.2">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row>
    <row r="681" spans="1:28" x14ac:dyDescent="0.2">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c r="AA681" s="156"/>
      <c r="AB681" s="156"/>
    </row>
    <row r="682" spans="1:28" x14ac:dyDescent="0.2">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c r="AA682" s="156"/>
      <c r="AB682" s="156"/>
    </row>
    <row r="683" spans="1:28" x14ac:dyDescent="0.2">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c r="AA683" s="156"/>
      <c r="AB683" s="156"/>
    </row>
    <row r="684" spans="1:28" x14ac:dyDescent="0.2">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c r="AA684" s="156"/>
      <c r="AB684" s="156"/>
    </row>
    <row r="685" spans="1:28" x14ac:dyDescent="0.2">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c r="AA685" s="156"/>
      <c r="AB685" s="156"/>
    </row>
    <row r="686" spans="1:28" x14ac:dyDescent="0.2">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c r="AA686" s="156"/>
      <c r="AB686" s="156"/>
    </row>
    <row r="687" spans="1:28" x14ac:dyDescent="0.2">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c r="AA687" s="156"/>
      <c r="AB687" s="156"/>
    </row>
    <row r="688" spans="1:28" x14ac:dyDescent="0.2">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c r="AA688" s="156"/>
      <c r="AB688" s="156"/>
    </row>
    <row r="689" spans="1:28" x14ac:dyDescent="0.2">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c r="AA689" s="156"/>
      <c r="AB689" s="156"/>
    </row>
    <row r="690" spans="1:28" x14ac:dyDescent="0.2">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c r="AA690" s="156"/>
      <c r="AB690" s="156"/>
    </row>
    <row r="691" spans="1:28" x14ac:dyDescent="0.2">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row>
    <row r="692" spans="1:28" x14ac:dyDescent="0.2">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c r="AA692" s="156"/>
      <c r="AB692" s="156"/>
    </row>
    <row r="693" spans="1:28" x14ac:dyDescent="0.2">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c r="AA693" s="156"/>
      <c r="AB693" s="156"/>
    </row>
    <row r="694" spans="1:28" x14ac:dyDescent="0.2">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c r="AA694" s="156"/>
      <c r="AB694" s="156"/>
    </row>
    <row r="695" spans="1:28" x14ac:dyDescent="0.2">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c r="AA695" s="156"/>
      <c r="AB695" s="156"/>
    </row>
    <row r="696" spans="1:28" x14ac:dyDescent="0.2">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c r="AA696" s="156"/>
      <c r="AB696" s="156"/>
    </row>
    <row r="697" spans="1:28" x14ac:dyDescent="0.2">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row>
    <row r="698" spans="1:28" x14ac:dyDescent="0.2">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row>
    <row r="699" spans="1:28" x14ac:dyDescent="0.2">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c r="AA699" s="156"/>
      <c r="AB699" s="156"/>
    </row>
    <row r="700" spans="1:28" x14ac:dyDescent="0.2">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c r="AA700" s="156"/>
      <c r="AB700" s="156"/>
    </row>
    <row r="701" spans="1:28" x14ac:dyDescent="0.2">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c r="AA701" s="156"/>
      <c r="AB701" s="156"/>
    </row>
    <row r="702" spans="1:28" x14ac:dyDescent="0.2">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c r="AA702" s="156"/>
      <c r="AB702" s="156"/>
    </row>
    <row r="703" spans="1:28" x14ac:dyDescent="0.2">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c r="AA703" s="156"/>
      <c r="AB703" s="156"/>
    </row>
    <row r="704" spans="1:28" x14ac:dyDescent="0.2">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c r="AA704" s="156"/>
      <c r="AB704" s="156"/>
    </row>
    <row r="705" spans="1:28" x14ac:dyDescent="0.2">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c r="AA705" s="156"/>
      <c r="AB705" s="156"/>
    </row>
    <row r="706" spans="1:28" x14ac:dyDescent="0.2">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c r="AA706" s="156"/>
      <c r="AB706" s="156"/>
    </row>
    <row r="707" spans="1:28" x14ac:dyDescent="0.2">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c r="AA707" s="156"/>
      <c r="AB707" s="156"/>
    </row>
    <row r="708" spans="1:28" x14ac:dyDescent="0.2">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c r="AA708" s="156"/>
      <c r="AB708" s="156"/>
    </row>
    <row r="709" spans="1:28" x14ac:dyDescent="0.2">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c r="AA709" s="156"/>
      <c r="AB709" s="156"/>
    </row>
    <row r="710" spans="1:28" x14ac:dyDescent="0.2">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c r="AA710" s="156"/>
      <c r="AB710" s="156"/>
    </row>
    <row r="711" spans="1:28" x14ac:dyDescent="0.2">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c r="AA711" s="156"/>
      <c r="AB711" s="156"/>
    </row>
    <row r="712" spans="1:28" x14ac:dyDescent="0.2">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c r="AA712" s="156"/>
      <c r="AB712" s="156"/>
    </row>
    <row r="713" spans="1:28" x14ac:dyDescent="0.2">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row>
    <row r="714" spans="1:28" x14ac:dyDescent="0.2">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c r="AA714" s="156"/>
      <c r="AB714" s="156"/>
    </row>
    <row r="715" spans="1:28" x14ac:dyDescent="0.2">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row>
    <row r="716" spans="1:28" x14ac:dyDescent="0.2">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c r="AA716" s="156"/>
      <c r="AB716" s="156"/>
    </row>
    <row r="717" spans="1:28" x14ac:dyDescent="0.2">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c r="AA717" s="156"/>
      <c r="AB717" s="156"/>
    </row>
    <row r="718" spans="1:28" x14ac:dyDescent="0.2">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c r="AA718" s="156"/>
      <c r="AB718" s="156"/>
    </row>
    <row r="719" spans="1:28" x14ac:dyDescent="0.2">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c r="AA719" s="156"/>
      <c r="AB719" s="156"/>
    </row>
    <row r="720" spans="1:28" x14ac:dyDescent="0.2">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c r="AA720" s="156"/>
      <c r="AB720" s="156"/>
    </row>
    <row r="721" spans="1:28" x14ac:dyDescent="0.2">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c r="AA721" s="156"/>
      <c r="AB721" s="156"/>
    </row>
    <row r="722" spans="1:28" x14ac:dyDescent="0.2">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c r="AA722" s="156"/>
      <c r="AB722" s="156"/>
    </row>
    <row r="723" spans="1:28" x14ac:dyDescent="0.2">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c r="AA723" s="156"/>
      <c r="AB723" s="156"/>
    </row>
    <row r="724" spans="1:28" x14ac:dyDescent="0.2">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c r="AA724" s="156"/>
      <c r="AB724" s="156"/>
    </row>
    <row r="725" spans="1:28" x14ac:dyDescent="0.2">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c r="AA725" s="156"/>
      <c r="AB725" s="156"/>
    </row>
    <row r="726" spans="1:28" x14ac:dyDescent="0.2">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c r="AA726" s="156"/>
      <c r="AB726" s="156"/>
    </row>
    <row r="727" spans="1:28" x14ac:dyDescent="0.2">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c r="AA727" s="156"/>
      <c r="AB727" s="156"/>
    </row>
    <row r="728" spans="1:28" x14ac:dyDescent="0.2">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c r="AA728" s="156"/>
      <c r="AB728" s="156"/>
    </row>
    <row r="729" spans="1:28" x14ac:dyDescent="0.2">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c r="AA729" s="156"/>
      <c r="AB729" s="156"/>
    </row>
    <row r="730" spans="1:28" x14ac:dyDescent="0.2">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c r="AA730" s="156"/>
      <c r="AB730" s="156"/>
    </row>
    <row r="731" spans="1:28" x14ac:dyDescent="0.2">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c r="AA731" s="156"/>
      <c r="AB731" s="156"/>
    </row>
    <row r="732" spans="1:28" x14ac:dyDescent="0.2">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c r="AA732" s="156"/>
      <c r="AB732" s="156"/>
    </row>
    <row r="733" spans="1:28" x14ac:dyDescent="0.2">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c r="AA733" s="156"/>
      <c r="AB733" s="156"/>
    </row>
    <row r="734" spans="1:28" x14ac:dyDescent="0.2">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c r="AA734" s="156"/>
      <c r="AB734" s="156"/>
    </row>
    <row r="735" spans="1:28" x14ac:dyDescent="0.2">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c r="AA735" s="156"/>
      <c r="AB735" s="156"/>
    </row>
    <row r="736" spans="1:28" x14ac:dyDescent="0.2">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c r="AA736" s="156"/>
      <c r="AB736" s="156"/>
    </row>
    <row r="737" spans="1:28" x14ac:dyDescent="0.2">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c r="AA737" s="156"/>
      <c r="AB737" s="156"/>
    </row>
    <row r="738" spans="1:28" x14ac:dyDescent="0.2">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row>
    <row r="739" spans="1:28" x14ac:dyDescent="0.2">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c r="AA739" s="156"/>
      <c r="AB739" s="156"/>
    </row>
    <row r="740" spans="1:28" x14ac:dyDescent="0.2">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row>
    <row r="741" spans="1:28" x14ac:dyDescent="0.2">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c r="AA741" s="156"/>
      <c r="AB741" s="156"/>
    </row>
    <row r="742" spans="1:28" x14ac:dyDescent="0.2">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c r="AA742" s="156"/>
      <c r="AB742" s="156"/>
    </row>
    <row r="743" spans="1:28" x14ac:dyDescent="0.2">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c r="AA743" s="156"/>
      <c r="AB743" s="156"/>
    </row>
    <row r="744" spans="1:28" x14ac:dyDescent="0.2">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c r="AA744" s="156"/>
      <c r="AB744" s="156"/>
    </row>
    <row r="745" spans="1:28" x14ac:dyDescent="0.2">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c r="AA745" s="156"/>
      <c r="AB745" s="156"/>
    </row>
    <row r="746" spans="1:28" x14ac:dyDescent="0.2">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c r="AA746" s="156"/>
      <c r="AB746" s="156"/>
    </row>
    <row r="747" spans="1:28" x14ac:dyDescent="0.2">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c r="AA747" s="156"/>
      <c r="AB747" s="156"/>
    </row>
    <row r="748" spans="1:28" x14ac:dyDescent="0.2">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c r="AA748" s="156"/>
      <c r="AB748" s="156"/>
    </row>
    <row r="749" spans="1:28" x14ac:dyDescent="0.2">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c r="AA749" s="156"/>
      <c r="AB749" s="156"/>
    </row>
    <row r="750" spans="1:28" x14ac:dyDescent="0.2">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c r="AA750" s="156"/>
      <c r="AB750" s="156"/>
    </row>
    <row r="751" spans="1:28" x14ac:dyDescent="0.2">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c r="AA751" s="156"/>
      <c r="AB751" s="156"/>
    </row>
    <row r="752" spans="1:28" x14ac:dyDescent="0.2">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c r="AA752" s="156"/>
      <c r="AB752" s="156"/>
    </row>
    <row r="753" spans="1:28" x14ac:dyDescent="0.2">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c r="AA753" s="156"/>
      <c r="AB753" s="156"/>
    </row>
    <row r="754" spans="1:28" x14ac:dyDescent="0.2">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c r="AA754" s="156"/>
      <c r="AB754" s="156"/>
    </row>
    <row r="755" spans="1:28" x14ac:dyDescent="0.2">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c r="AA755" s="156"/>
      <c r="AB755" s="156"/>
    </row>
    <row r="756" spans="1:28" x14ac:dyDescent="0.2">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c r="AA756" s="156"/>
      <c r="AB756" s="156"/>
    </row>
    <row r="757" spans="1:28" x14ac:dyDescent="0.2">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c r="AA757" s="156"/>
      <c r="AB757" s="156"/>
    </row>
    <row r="758" spans="1:28" x14ac:dyDescent="0.2">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c r="AA758" s="156"/>
      <c r="AB758" s="156"/>
    </row>
    <row r="759" spans="1:28" x14ac:dyDescent="0.2">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c r="AA759" s="156"/>
      <c r="AB759" s="156"/>
    </row>
    <row r="760" spans="1:28" x14ac:dyDescent="0.2">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c r="AA760" s="156"/>
      <c r="AB760" s="156"/>
    </row>
    <row r="761" spans="1:28" x14ac:dyDescent="0.2">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c r="AA761" s="156"/>
      <c r="AB761" s="156"/>
    </row>
    <row r="762" spans="1:28" x14ac:dyDescent="0.2">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c r="AA762" s="156"/>
      <c r="AB762" s="156"/>
    </row>
    <row r="763" spans="1:28" x14ac:dyDescent="0.2">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c r="AA763" s="156"/>
      <c r="AB763" s="156"/>
    </row>
    <row r="764" spans="1:28" x14ac:dyDescent="0.2">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c r="AA764" s="156"/>
      <c r="AB764" s="156"/>
    </row>
    <row r="765" spans="1:28" x14ac:dyDescent="0.2">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c r="AA765" s="156"/>
      <c r="AB765" s="156"/>
    </row>
    <row r="766" spans="1:28" x14ac:dyDescent="0.2">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c r="AA766" s="156"/>
      <c r="AB766" s="156"/>
    </row>
    <row r="767" spans="1:28" x14ac:dyDescent="0.2">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c r="AA767" s="156"/>
      <c r="AB767" s="156"/>
    </row>
    <row r="768" spans="1:28" x14ac:dyDescent="0.2">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c r="AA768" s="156"/>
      <c r="AB768" s="156"/>
    </row>
    <row r="769" spans="1:28" x14ac:dyDescent="0.2">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c r="AA769" s="156"/>
      <c r="AB769" s="156"/>
    </row>
    <row r="770" spans="1:28" x14ac:dyDescent="0.2">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c r="AA770" s="156"/>
      <c r="AB770" s="156"/>
    </row>
    <row r="771" spans="1:28" x14ac:dyDescent="0.2">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c r="AA771" s="156"/>
      <c r="AB771" s="156"/>
    </row>
    <row r="772" spans="1:28" x14ac:dyDescent="0.2">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c r="AA772" s="156"/>
      <c r="AB772" s="156"/>
    </row>
    <row r="773" spans="1:28" x14ac:dyDescent="0.2">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c r="AA773" s="156"/>
      <c r="AB773" s="156"/>
    </row>
    <row r="774" spans="1:28" x14ac:dyDescent="0.2">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c r="AA774" s="156"/>
      <c r="AB774" s="156"/>
    </row>
    <row r="775" spans="1:28" x14ac:dyDescent="0.2">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c r="AA775" s="156"/>
      <c r="AB775" s="156"/>
    </row>
    <row r="776" spans="1:28" x14ac:dyDescent="0.2">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c r="AA776" s="156"/>
      <c r="AB776" s="156"/>
    </row>
    <row r="777" spans="1:28" x14ac:dyDescent="0.2">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c r="AA777" s="156"/>
      <c r="AB777" s="156"/>
    </row>
    <row r="778" spans="1:28" x14ac:dyDescent="0.2">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c r="AA778" s="156"/>
      <c r="AB778" s="156"/>
    </row>
    <row r="779" spans="1:28" x14ac:dyDescent="0.2">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c r="AA779" s="156"/>
      <c r="AB779" s="156"/>
    </row>
    <row r="780" spans="1:28" x14ac:dyDescent="0.2">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c r="AA780" s="156"/>
      <c r="AB780" s="156"/>
    </row>
    <row r="781" spans="1:28" x14ac:dyDescent="0.2">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c r="AA781" s="156"/>
      <c r="AB781" s="156"/>
    </row>
    <row r="782" spans="1:28" x14ac:dyDescent="0.2">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c r="AA782" s="156"/>
      <c r="AB782" s="156"/>
    </row>
    <row r="783" spans="1:28" x14ac:dyDescent="0.2">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c r="AA783" s="156"/>
      <c r="AB783" s="156"/>
    </row>
    <row r="784" spans="1:28" x14ac:dyDescent="0.2">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c r="AA784" s="156"/>
      <c r="AB784" s="156"/>
    </row>
    <row r="785" spans="1:28" x14ac:dyDescent="0.2">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c r="AA785" s="156"/>
      <c r="AB785" s="156"/>
    </row>
    <row r="786" spans="1:28" x14ac:dyDescent="0.2">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c r="AA786" s="156"/>
      <c r="AB786" s="156"/>
    </row>
    <row r="787" spans="1:28" x14ac:dyDescent="0.2">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c r="AA787" s="156"/>
      <c r="AB787" s="156"/>
    </row>
    <row r="788" spans="1:28" x14ac:dyDescent="0.2">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c r="AA788" s="156"/>
      <c r="AB788" s="156"/>
    </row>
    <row r="789" spans="1:28" x14ac:dyDescent="0.2">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c r="AA789" s="156"/>
      <c r="AB789" s="156"/>
    </row>
    <row r="790" spans="1:28" x14ac:dyDescent="0.2">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c r="AA790" s="156"/>
      <c r="AB790" s="156"/>
    </row>
    <row r="791" spans="1:28" x14ac:dyDescent="0.2">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c r="AA791" s="156"/>
      <c r="AB791" s="156"/>
    </row>
    <row r="792" spans="1:28" x14ac:dyDescent="0.2">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c r="AA792" s="156"/>
      <c r="AB792" s="156"/>
    </row>
    <row r="793" spans="1:28" x14ac:dyDescent="0.2">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c r="AA793" s="156"/>
      <c r="AB793" s="156"/>
    </row>
    <row r="794" spans="1:28" x14ac:dyDescent="0.2">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c r="AA794" s="156"/>
      <c r="AB794" s="156"/>
    </row>
    <row r="795" spans="1:28" x14ac:dyDescent="0.2">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c r="AA795" s="156"/>
      <c r="AB795" s="156"/>
    </row>
    <row r="796" spans="1:28" x14ac:dyDescent="0.2">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c r="AA796" s="156"/>
      <c r="AB796" s="156"/>
    </row>
    <row r="797" spans="1:28" x14ac:dyDescent="0.2">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c r="AA797" s="156"/>
      <c r="AB797" s="156"/>
    </row>
    <row r="798" spans="1:28" x14ac:dyDescent="0.2">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c r="AA798" s="156"/>
      <c r="AB798" s="156"/>
    </row>
    <row r="799" spans="1:28" x14ac:dyDescent="0.2">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c r="AA799" s="156"/>
      <c r="AB799" s="156"/>
    </row>
    <row r="800" spans="1:28" x14ac:dyDescent="0.2">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c r="AA800" s="156"/>
      <c r="AB800" s="156"/>
    </row>
    <row r="801" spans="1:28" x14ac:dyDescent="0.2">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c r="AA801" s="156"/>
      <c r="AB801" s="156"/>
    </row>
    <row r="802" spans="1:28" x14ac:dyDescent="0.2">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c r="AA802" s="156"/>
      <c r="AB802" s="156"/>
    </row>
    <row r="803" spans="1:28" x14ac:dyDescent="0.2">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c r="AA803" s="156"/>
      <c r="AB803" s="156"/>
    </row>
    <row r="804" spans="1:28" x14ac:dyDescent="0.2">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c r="AA804" s="156"/>
      <c r="AB804" s="156"/>
    </row>
    <row r="805" spans="1:28" x14ac:dyDescent="0.2">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c r="AA805" s="156"/>
      <c r="AB805" s="156"/>
    </row>
    <row r="806" spans="1:28" x14ac:dyDescent="0.2">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c r="AA806" s="156"/>
      <c r="AB806" s="156"/>
    </row>
    <row r="807" spans="1:28" x14ac:dyDescent="0.2">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c r="AA807" s="156"/>
      <c r="AB807" s="156"/>
    </row>
    <row r="808" spans="1:28" x14ac:dyDescent="0.2">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c r="AA808" s="156"/>
      <c r="AB808" s="156"/>
    </row>
    <row r="809" spans="1:28" x14ac:dyDescent="0.2">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c r="AA809" s="156"/>
      <c r="AB809" s="156"/>
    </row>
    <row r="810" spans="1:28" x14ac:dyDescent="0.2">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c r="AA810" s="156"/>
      <c r="AB810" s="156"/>
    </row>
    <row r="811" spans="1:28" x14ac:dyDescent="0.2">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c r="AA811" s="156"/>
      <c r="AB811" s="156"/>
    </row>
    <row r="812" spans="1:28" x14ac:dyDescent="0.2">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c r="AA812" s="156"/>
      <c r="AB812" s="156"/>
    </row>
    <row r="813" spans="1:28" x14ac:dyDescent="0.2">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c r="AA813" s="156"/>
      <c r="AB813" s="156"/>
    </row>
    <row r="814" spans="1:28" x14ac:dyDescent="0.2">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c r="AA814" s="156"/>
      <c r="AB814" s="156"/>
    </row>
    <row r="815" spans="1:28" x14ac:dyDescent="0.2">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c r="AA815" s="156"/>
      <c r="AB815" s="156"/>
    </row>
    <row r="816" spans="1:28" x14ac:dyDescent="0.2">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c r="AA816" s="156"/>
      <c r="AB816" s="156"/>
    </row>
    <row r="817" spans="1:28" x14ac:dyDescent="0.2">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c r="AA817" s="156"/>
      <c r="AB817" s="156"/>
    </row>
    <row r="818" spans="1:28" x14ac:dyDescent="0.2">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c r="AA818" s="156"/>
      <c r="AB818" s="156"/>
    </row>
    <row r="819" spans="1:28" x14ac:dyDescent="0.2">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c r="AA819" s="156"/>
      <c r="AB819" s="156"/>
    </row>
    <row r="820" spans="1:28" x14ac:dyDescent="0.2">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c r="AA820" s="156"/>
      <c r="AB820" s="156"/>
    </row>
    <row r="821" spans="1:28" x14ac:dyDescent="0.2">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c r="AA821" s="156"/>
      <c r="AB821" s="156"/>
    </row>
    <row r="822" spans="1:28" x14ac:dyDescent="0.2">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c r="AA822" s="156"/>
      <c r="AB822" s="156"/>
    </row>
    <row r="823" spans="1:28" x14ac:dyDescent="0.2">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c r="AA823" s="156"/>
      <c r="AB823" s="156"/>
    </row>
    <row r="824" spans="1:28" x14ac:dyDescent="0.2">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c r="AA824" s="156"/>
      <c r="AB824" s="156"/>
    </row>
    <row r="825" spans="1:28" x14ac:dyDescent="0.2">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c r="AA825" s="156"/>
      <c r="AB825" s="156"/>
    </row>
    <row r="826" spans="1:28" x14ac:dyDescent="0.2">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c r="AA826" s="156"/>
      <c r="AB826" s="156"/>
    </row>
    <row r="827" spans="1:28" x14ac:dyDescent="0.2">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c r="AA827" s="156"/>
      <c r="AB827" s="156"/>
    </row>
    <row r="828" spans="1:28" x14ac:dyDescent="0.2">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c r="AA828" s="156"/>
      <c r="AB828" s="156"/>
    </row>
    <row r="829" spans="1:28" x14ac:dyDescent="0.2">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c r="AA829" s="156"/>
      <c r="AB829" s="156"/>
    </row>
    <row r="830" spans="1:28" x14ac:dyDescent="0.2">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c r="AA830" s="156"/>
      <c r="AB830" s="156"/>
    </row>
    <row r="831" spans="1:28" x14ac:dyDescent="0.2">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c r="AA831" s="156"/>
      <c r="AB831" s="156"/>
    </row>
    <row r="832" spans="1:28" x14ac:dyDescent="0.2">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c r="AA832" s="156"/>
      <c r="AB832" s="156"/>
    </row>
    <row r="833" spans="1:28" x14ac:dyDescent="0.2">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c r="AA833" s="156"/>
      <c r="AB833" s="156"/>
    </row>
    <row r="834" spans="1:28" x14ac:dyDescent="0.2">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c r="AA834" s="156"/>
      <c r="AB834" s="156"/>
    </row>
    <row r="835" spans="1:28" x14ac:dyDescent="0.2">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c r="AA835" s="156"/>
      <c r="AB835" s="156"/>
    </row>
    <row r="836" spans="1:28" x14ac:dyDescent="0.2">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c r="AA836" s="156"/>
      <c r="AB836" s="156"/>
    </row>
    <row r="837" spans="1:28" x14ac:dyDescent="0.2">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c r="AA837" s="156"/>
      <c r="AB837" s="156"/>
    </row>
    <row r="838" spans="1:28" x14ac:dyDescent="0.2">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c r="AA838" s="156"/>
      <c r="AB838" s="156"/>
    </row>
    <row r="839" spans="1:28" x14ac:dyDescent="0.2">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c r="AA839" s="156"/>
      <c r="AB839" s="156"/>
    </row>
    <row r="840" spans="1:28" x14ac:dyDescent="0.2">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c r="AA840" s="156"/>
      <c r="AB840" s="156"/>
    </row>
    <row r="841" spans="1:28" x14ac:dyDescent="0.2">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c r="AA841" s="156"/>
      <c r="AB841" s="156"/>
    </row>
    <row r="842" spans="1:28" x14ac:dyDescent="0.2">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c r="AA842" s="156"/>
      <c r="AB842" s="156"/>
    </row>
    <row r="843" spans="1:28" x14ac:dyDescent="0.2">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c r="AA843" s="156"/>
      <c r="AB843" s="156"/>
    </row>
    <row r="844" spans="1:28" x14ac:dyDescent="0.2">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c r="AA844" s="156"/>
      <c r="AB844" s="156"/>
    </row>
    <row r="845" spans="1:28" x14ac:dyDescent="0.2">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c r="AA845" s="156"/>
      <c r="AB845" s="156"/>
    </row>
    <row r="846" spans="1:28" x14ac:dyDescent="0.2">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c r="AA846" s="156"/>
      <c r="AB846" s="156"/>
    </row>
    <row r="847" spans="1:28" x14ac:dyDescent="0.2">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c r="AA847" s="156"/>
      <c r="AB847" s="156"/>
    </row>
    <row r="848" spans="1:28" x14ac:dyDescent="0.2">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c r="AA848" s="156"/>
      <c r="AB848" s="156"/>
    </row>
    <row r="849" spans="1:28" x14ac:dyDescent="0.2">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c r="AA849" s="156"/>
      <c r="AB849" s="156"/>
    </row>
    <row r="850" spans="1:28" x14ac:dyDescent="0.2">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c r="AA850" s="156"/>
      <c r="AB850" s="156"/>
    </row>
    <row r="851" spans="1:28" x14ac:dyDescent="0.2">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c r="AA851" s="156"/>
      <c r="AB851" s="156"/>
    </row>
    <row r="852" spans="1:28" x14ac:dyDescent="0.2">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c r="AA852" s="156"/>
      <c r="AB852" s="156"/>
    </row>
    <row r="853" spans="1:28" x14ac:dyDescent="0.2">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c r="AA853" s="156"/>
      <c r="AB853" s="156"/>
    </row>
    <row r="854" spans="1:28" x14ac:dyDescent="0.2">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c r="AA854" s="156"/>
      <c r="AB854" s="156"/>
    </row>
    <row r="855" spans="1:28" x14ac:dyDescent="0.2">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c r="AA855" s="156"/>
      <c r="AB855" s="156"/>
    </row>
    <row r="856" spans="1:28" x14ac:dyDescent="0.2">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c r="AA856" s="156"/>
      <c r="AB856" s="156"/>
    </row>
    <row r="857" spans="1:28" x14ac:dyDescent="0.2">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c r="AA857" s="156"/>
      <c r="AB857" s="156"/>
    </row>
    <row r="858" spans="1:28" x14ac:dyDescent="0.2">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c r="AA858" s="156"/>
      <c r="AB858" s="156"/>
    </row>
    <row r="859" spans="1:28" x14ac:dyDescent="0.2">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c r="AA859" s="156"/>
      <c r="AB859" s="156"/>
    </row>
    <row r="860" spans="1:28" x14ac:dyDescent="0.2">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c r="AA860" s="156"/>
      <c r="AB860" s="156"/>
    </row>
    <row r="861" spans="1:28" x14ac:dyDescent="0.2">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c r="AA861" s="156"/>
      <c r="AB861" s="156"/>
    </row>
    <row r="862" spans="1:28" x14ac:dyDescent="0.2">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c r="AA862" s="156"/>
      <c r="AB862" s="156"/>
    </row>
    <row r="863" spans="1:28" x14ac:dyDescent="0.2">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c r="AA863" s="156"/>
      <c r="AB863" s="156"/>
    </row>
    <row r="864" spans="1:28" x14ac:dyDescent="0.2">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c r="AA864" s="156"/>
      <c r="AB864" s="156"/>
    </row>
    <row r="865" spans="1:28" x14ac:dyDescent="0.2">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c r="AA865" s="156"/>
      <c r="AB865" s="156"/>
    </row>
    <row r="866" spans="1:28" x14ac:dyDescent="0.2">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c r="AA866" s="156"/>
      <c r="AB866" s="156"/>
    </row>
    <row r="867" spans="1:28" x14ac:dyDescent="0.2">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c r="AA867" s="156"/>
      <c r="AB867" s="156"/>
    </row>
    <row r="868" spans="1:28" x14ac:dyDescent="0.2">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c r="AA868" s="156"/>
      <c r="AB868" s="156"/>
    </row>
    <row r="869" spans="1:28" x14ac:dyDescent="0.2">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c r="AA869" s="156"/>
      <c r="AB869" s="156"/>
    </row>
    <row r="870" spans="1:28" x14ac:dyDescent="0.2">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c r="AA870" s="156"/>
      <c r="AB870" s="156"/>
    </row>
    <row r="871" spans="1:28" x14ac:dyDescent="0.2">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c r="AA871" s="156"/>
      <c r="AB871" s="156"/>
    </row>
    <row r="872" spans="1:28" x14ac:dyDescent="0.2">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c r="AA872" s="156"/>
      <c r="AB872" s="156"/>
    </row>
    <row r="873" spans="1:28" x14ac:dyDescent="0.2">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c r="AA873" s="156"/>
      <c r="AB873" s="156"/>
    </row>
    <row r="874" spans="1:28" x14ac:dyDescent="0.2">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c r="AA874" s="156"/>
      <c r="AB874" s="156"/>
    </row>
    <row r="875" spans="1:28" x14ac:dyDescent="0.2">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c r="AA875" s="156"/>
      <c r="AB875" s="156"/>
    </row>
    <row r="876" spans="1:28" x14ac:dyDescent="0.2">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c r="AA876" s="156"/>
      <c r="AB876" s="156"/>
    </row>
    <row r="877" spans="1:28" x14ac:dyDescent="0.2">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c r="AA877" s="156"/>
      <c r="AB877" s="156"/>
    </row>
    <row r="878" spans="1:28" x14ac:dyDescent="0.2">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c r="AA878" s="156"/>
      <c r="AB878" s="156"/>
    </row>
    <row r="879" spans="1:28" x14ac:dyDescent="0.2">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c r="AA879" s="156"/>
      <c r="AB879" s="156"/>
    </row>
    <row r="880" spans="1:28" x14ac:dyDescent="0.2">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c r="AA880" s="156"/>
      <c r="AB880" s="156"/>
    </row>
    <row r="881" spans="1:28" x14ac:dyDescent="0.2">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c r="AA881" s="156"/>
      <c r="AB881" s="156"/>
    </row>
    <row r="882" spans="1:28" x14ac:dyDescent="0.2">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c r="AA882" s="156"/>
      <c r="AB882" s="156"/>
    </row>
    <row r="883" spans="1:28" x14ac:dyDescent="0.2">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c r="AA883" s="156"/>
      <c r="AB883" s="156"/>
    </row>
    <row r="884" spans="1:28" x14ac:dyDescent="0.2">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c r="AA884" s="156"/>
      <c r="AB884" s="156"/>
    </row>
    <row r="885" spans="1:28" x14ac:dyDescent="0.2">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c r="AA885" s="156"/>
      <c r="AB885" s="156"/>
    </row>
    <row r="886" spans="1:28" x14ac:dyDescent="0.2">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c r="AA886" s="156"/>
      <c r="AB886" s="156"/>
    </row>
    <row r="887" spans="1:28" x14ac:dyDescent="0.2">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c r="AA887" s="156"/>
      <c r="AB887" s="156"/>
    </row>
    <row r="888" spans="1:28" x14ac:dyDescent="0.2">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c r="AA888" s="156"/>
      <c r="AB888" s="156"/>
    </row>
    <row r="889" spans="1:28" x14ac:dyDescent="0.2">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c r="AA889" s="156"/>
      <c r="AB889" s="156"/>
    </row>
    <row r="890" spans="1:28" x14ac:dyDescent="0.2">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c r="AA890" s="156"/>
      <c r="AB890" s="156"/>
    </row>
    <row r="891" spans="1:28" x14ac:dyDescent="0.2">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c r="AA891" s="156"/>
      <c r="AB891" s="156"/>
    </row>
    <row r="892" spans="1:28" x14ac:dyDescent="0.2">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c r="AA892" s="156"/>
      <c r="AB892" s="156"/>
    </row>
    <row r="893" spans="1:28" x14ac:dyDescent="0.2">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c r="AA893" s="156"/>
      <c r="AB893" s="156"/>
    </row>
    <row r="894" spans="1:28" x14ac:dyDescent="0.2">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c r="AA894" s="156"/>
      <c r="AB894" s="156"/>
    </row>
    <row r="895" spans="1:28" x14ac:dyDescent="0.2">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c r="AA895" s="156"/>
      <c r="AB895" s="156"/>
    </row>
    <row r="896" spans="1:28" x14ac:dyDescent="0.2">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c r="AA896" s="156"/>
      <c r="AB896" s="156"/>
    </row>
    <row r="897" spans="1:28" x14ac:dyDescent="0.2">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c r="AA897" s="156"/>
      <c r="AB897" s="156"/>
    </row>
    <row r="898" spans="1:28" x14ac:dyDescent="0.2">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c r="AA898" s="156"/>
      <c r="AB898" s="156"/>
    </row>
    <row r="899" spans="1:28" x14ac:dyDescent="0.2">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c r="AA899" s="156"/>
      <c r="AB899" s="156"/>
    </row>
    <row r="900" spans="1:28" x14ac:dyDescent="0.2">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c r="AA900" s="156"/>
      <c r="AB900" s="156"/>
    </row>
    <row r="901" spans="1:28" x14ac:dyDescent="0.2">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c r="AA901" s="156"/>
      <c r="AB901" s="156"/>
    </row>
    <row r="902" spans="1:28" x14ac:dyDescent="0.2">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c r="AA902" s="156"/>
      <c r="AB902" s="156"/>
    </row>
    <row r="903" spans="1:28" x14ac:dyDescent="0.2">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c r="AA903" s="156"/>
      <c r="AB903" s="156"/>
    </row>
    <row r="904" spans="1:28" x14ac:dyDescent="0.2">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c r="AA904" s="156"/>
      <c r="AB904" s="156"/>
    </row>
    <row r="905" spans="1:28" x14ac:dyDescent="0.2">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c r="AA905" s="156"/>
      <c r="AB905" s="156"/>
    </row>
    <row r="906" spans="1:28" x14ac:dyDescent="0.2">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c r="AA906" s="156"/>
      <c r="AB906" s="156"/>
    </row>
    <row r="907" spans="1:28" x14ac:dyDescent="0.2">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c r="AA907" s="156"/>
      <c r="AB907" s="156"/>
    </row>
    <row r="908" spans="1:28" x14ac:dyDescent="0.2">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c r="AA908" s="156"/>
      <c r="AB908" s="156"/>
    </row>
    <row r="909" spans="1:28" x14ac:dyDescent="0.2">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c r="AA909" s="156"/>
      <c r="AB909" s="156"/>
    </row>
    <row r="910" spans="1:28" x14ac:dyDescent="0.2">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c r="AA910" s="156"/>
      <c r="AB910" s="156"/>
    </row>
    <row r="911" spans="1:28" x14ac:dyDescent="0.2">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c r="AA911" s="156"/>
      <c r="AB911" s="156"/>
    </row>
    <row r="912" spans="1:28" x14ac:dyDescent="0.2">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c r="AA912" s="156"/>
      <c r="AB912" s="156"/>
    </row>
    <row r="913" spans="1:28" x14ac:dyDescent="0.2">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c r="AA913" s="156"/>
      <c r="AB913" s="156"/>
    </row>
    <row r="914" spans="1:28" x14ac:dyDescent="0.2">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c r="AA914" s="156"/>
      <c r="AB914" s="156"/>
    </row>
    <row r="915" spans="1:28" x14ac:dyDescent="0.2">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c r="AA915" s="156"/>
      <c r="AB915" s="156"/>
    </row>
    <row r="916" spans="1:28" x14ac:dyDescent="0.2">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c r="AA916" s="156"/>
      <c r="AB916" s="156"/>
    </row>
    <row r="917" spans="1:28" x14ac:dyDescent="0.2">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c r="AA917" s="156"/>
      <c r="AB917" s="156"/>
    </row>
    <row r="918" spans="1:28" x14ac:dyDescent="0.2">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c r="AA918" s="156"/>
      <c r="AB918" s="156"/>
    </row>
    <row r="919" spans="1:28" x14ac:dyDescent="0.2">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c r="AA919" s="156"/>
      <c r="AB919" s="156"/>
    </row>
    <row r="920" spans="1:28" x14ac:dyDescent="0.2">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c r="AA920" s="156"/>
      <c r="AB920" s="156"/>
    </row>
    <row r="921" spans="1:28" x14ac:dyDescent="0.2">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c r="AA921" s="156"/>
      <c r="AB921" s="156"/>
    </row>
    <row r="922" spans="1:28" x14ac:dyDescent="0.2">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c r="AA922" s="156"/>
      <c r="AB922" s="156"/>
    </row>
    <row r="923" spans="1:28" x14ac:dyDescent="0.2">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c r="AA923" s="156"/>
      <c r="AB923" s="156"/>
    </row>
    <row r="924" spans="1:28" x14ac:dyDescent="0.2">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c r="AA924" s="156"/>
      <c r="AB924" s="156"/>
    </row>
    <row r="925" spans="1:28" x14ac:dyDescent="0.2">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c r="AA925" s="156"/>
      <c r="AB925" s="156"/>
    </row>
    <row r="926" spans="1:28" x14ac:dyDescent="0.2">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c r="AA926" s="156"/>
      <c r="AB926" s="156"/>
    </row>
    <row r="927" spans="1:28" x14ac:dyDescent="0.2">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c r="AA927" s="156"/>
      <c r="AB927" s="156"/>
    </row>
    <row r="928" spans="1:28" x14ac:dyDescent="0.2">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c r="AA928" s="156"/>
      <c r="AB928" s="156"/>
    </row>
    <row r="929" spans="1:28" x14ac:dyDescent="0.2">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c r="AA929" s="156"/>
      <c r="AB929" s="156"/>
    </row>
    <row r="930" spans="1:28" x14ac:dyDescent="0.2">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c r="AA930" s="156"/>
      <c r="AB930" s="156"/>
    </row>
    <row r="931" spans="1:28" x14ac:dyDescent="0.2">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c r="AA931" s="156"/>
      <c r="AB931" s="156"/>
    </row>
    <row r="932" spans="1:28" x14ac:dyDescent="0.2">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c r="AA932" s="156"/>
      <c r="AB932" s="156"/>
    </row>
    <row r="933" spans="1:28" x14ac:dyDescent="0.2">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c r="AA933" s="156"/>
      <c r="AB933" s="156"/>
    </row>
    <row r="934" spans="1:28" x14ac:dyDescent="0.2">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c r="AA934" s="156"/>
      <c r="AB934" s="156"/>
    </row>
    <row r="935" spans="1:28" x14ac:dyDescent="0.2">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c r="AA935" s="156"/>
      <c r="AB935" s="156"/>
    </row>
    <row r="936" spans="1:28" x14ac:dyDescent="0.2">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c r="AA936" s="156"/>
      <c r="AB936" s="156"/>
    </row>
    <row r="937" spans="1:28" x14ac:dyDescent="0.2">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c r="AA937" s="156"/>
      <c r="AB937" s="156"/>
    </row>
    <row r="938" spans="1:28" x14ac:dyDescent="0.2">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c r="AA938" s="156"/>
      <c r="AB938" s="156"/>
    </row>
    <row r="939" spans="1:28" x14ac:dyDescent="0.2">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c r="AA939" s="156"/>
      <c r="AB939" s="156"/>
    </row>
    <row r="940" spans="1:28" x14ac:dyDescent="0.2">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c r="AA940" s="156"/>
      <c r="AB940" s="156"/>
    </row>
    <row r="941" spans="1:28" x14ac:dyDescent="0.2">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c r="AA941" s="156"/>
      <c r="AB941" s="156"/>
    </row>
    <row r="942" spans="1:28" x14ac:dyDescent="0.2">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c r="AA942" s="156"/>
      <c r="AB942" s="156"/>
    </row>
    <row r="943" spans="1:28" x14ac:dyDescent="0.2">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c r="AA943" s="156"/>
      <c r="AB943" s="156"/>
    </row>
    <row r="944" spans="1:28" x14ac:dyDescent="0.2">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c r="AA944" s="156"/>
      <c r="AB944" s="156"/>
    </row>
    <row r="945" spans="1:28" x14ac:dyDescent="0.2">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c r="AA945" s="156"/>
      <c r="AB945" s="156"/>
    </row>
    <row r="946" spans="1:28" x14ac:dyDescent="0.2">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c r="AA946" s="156"/>
      <c r="AB946" s="156"/>
    </row>
    <row r="947" spans="1:28" x14ac:dyDescent="0.2">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c r="AA947" s="156"/>
      <c r="AB947" s="156"/>
    </row>
    <row r="948" spans="1:28" x14ac:dyDescent="0.2">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c r="AA948" s="156"/>
      <c r="AB948" s="156"/>
    </row>
    <row r="949" spans="1:28" x14ac:dyDescent="0.2">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c r="AA949" s="156"/>
      <c r="AB949" s="156"/>
    </row>
    <row r="950" spans="1:28" x14ac:dyDescent="0.2">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c r="AA950" s="156"/>
      <c r="AB950" s="156"/>
    </row>
    <row r="951" spans="1:28" x14ac:dyDescent="0.2">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c r="AA951" s="156"/>
      <c r="AB951" s="156"/>
    </row>
    <row r="952" spans="1:28" x14ac:dyDescent="0.2">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c r="AA952" s="156"/>
      <c r="AB952" s="156"/>
    </row>
    <row r="953" spans="1:28" x14ac:dyDescent="0.2">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c r="AA953" s="156"/>
      <c r="AB953" s="156"/>
    </row>
    <row r="954" spans="1:28" x14ac:dyDescent="0.2">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c r="AA954" s="156"/>
      <c r="AB954" s="156"/>
    </row>
    <row r="955" spans="1:28" x14ac:dyDescent="0.2">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c r="AA955" s="156"/>
      <c r="AB955" s="156"/>
    </row>
    <row r="956" spans="1:28" x14ac:dyDescent="0.2">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c r="AA956" s="156"/>
      <c r="AB956" s="156"/>
    </row>
    <row r="957" spans="1:28" x14ac:dyDescent="0.2">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c r="AA957" s="156"/>
      <c r="AB957" s="156"/>
    </row>
    <row r="958" spans="1:28" x14ac:dyDescent="0.2">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c r="AA958" s="156"/>
      <c r="AB958" s="156"/>
    </row>
    <row r="959" spans="1:28" x14ac:dyDescent="0.2">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c r="AA959" s="156"/>
      <c r="AB959" s="156"/>
    </row>
    <row r="960" spans="1:28" x14ac:dyDescent="0.2">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c r="AA960" s="156"/>
      <c r="AB960" s="156"/>
    </row>
    <row r="961" spans="1:28" x14ac:dyDescent="0.2">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c r="AA961" s="156"/>
      <c r="AB961" s="156"/>
    </row>
    <row r="962" spans="1:28" x14ac:dyDescent="0.2">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c r="AA962" s="156"/>
      <c r="AB962" s="156"/>
    </row>
    <row r="963" spans="1:28" x14ac:dyDescent="0.2">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c r="AA963" s="156"/>
      <c r="AB963" s="156"/>
    </row>
    <row r="964" spans="1:28" x14ac:dyDescent="0.2">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c r="AA964" s="156"/>
      <c r="AB964" s="156"/>
    </row>
    <row r="965" spans="1:28" x14ac:dyDescent="0.2">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c r="AA965" s="156"/>
      <c r="AB965" s="156"/>
    </row>
    <row r="966" spans="1:28" x14ac:dyDescent="0.2">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c r="AA966" s="156"/>
      <c r="AB966" s="156"/>
    </row>
    <row r="967" spans="1:28" x14ac:dyDescent="0.2">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c r="AA967" s="156"/>
      <c r="AB967" s="156"/>
    </row>
    <row r="968" spans="1:28" x14ac:dyDescent="0.2">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c r="AA968" s="156"/>
      <c r="AB968" s="156"/>
    </row>
    <row r="969" spans="1:28" x14ac:dyDescent="0.2">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c r="AA969" s="156"/>
      <c r="AB969" s="156"/>
    </row>
    <row r="970" spans="1:28" x14ac:dyDescent="0.2">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c r="AA970" s="156"/>
      <c r="AB970" s="156"/>
    </row>
    <row r="971" spans="1:28" x14ac:dyDescent="0.2">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c r="AA971" s="156"/>
      <c r="AB971" s="156"/>
    </row>
    <row r="972" spans="1:28" x14ac:dyDescent="0.2">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c r="AA972" s="156"/>
      <c r="AB972" s="156"/>
    </row>
    <row r="973" spans="1:28" x14ac:dyDescent="0.2">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c r="AA973" s="156"/>
      <c r="AB973" s="156"/>
    </row>
    <row r="974" spans="1:28" x14ac:dyDescent="0.2">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c r="AA974" s="156"/>
      <c r="AB974" s="156"/>
    </row>
    <row r="975" spans="1:28" x14ac:dyDescent="0.2">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c r="AA975" s="156"/>
      <c r="AB975" s="156"/>
    </row>
    <row r="976" spans="1:28" x14ac:dyDescent="0.2">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c r="AA976" s="156"/>
      <c r="AB976" s="156"/>
    </row>
    <row r="977" spans="1:28" x14ac:dyDescent="0.2">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c r="AA977" s="156"/>
      <c r="AB977" s="156"/>
    </row>
    <row r="978" spans="1:28" x14ac:dyDescent="0.2">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c r="AA978" s="156"/>
      <c r="AB978" s="156"/>
    </row>
    <row r="979" spans="1:28" x14ac:dyDescent="0.2">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c r="AA979" s="156"/>
      <c r="AB979" s="156"/>
    </row>
    <row r="980" spans="1:28" x14ac:dyDescent="0.2">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c r="AA980" s="156"/>
      <c r="AB980" s="156"/>
    </row>
    <row r="981" spans="1:28" x14ac:dyDescent="0.2">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c r="AA981" s="156"/>
      <c r="AB981" s="156"/>
    </row>
    <row r="982" spans="1:28" x14ac:dyDescent="0.2">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c r="AA982" s="156"/>
      <c r="AB982" s="156"/>
    </row>
    <row r="983" spans="1:28" x14ac:dyDescent="0.2">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c r="AA983" s="156"/>
      <c r="AB983" s="156"/>
    </row>
    <row r="984" spans="1:28" x14ac:dyDescent="0.2">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c r="AA984" s="156"/>
      <c r="AB984" s="156"/>
    </row>
    <row r="985" spans="1:28" x14ac:dyDescent="0.2">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c r="AA985" s="156"/>
      <c r="AB985" s="156"/>
    </row>
    <row r="986" spans="1:28" x14ac:dyDescent="0.2">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c r="AA986" s="156"/>
      <c r="AB986" s="156"/>
    </row>
    <row r="987" spans="1:28" x14ac:dyDescent="0.2">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c r="AA987" s="156"/>
      <c r="AB987" s="156"/>
    </row>
    <row r="988" spans="1:28" x14ac:dyDescent="0.2">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c r="AA988" s="156"/>
      <c r="AB988" s="156"/>
    </row>
    <row r="989" spans="1:28" x14ac:dyDescent="0.2">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c r="AA989" s="156"/>
      <c r="AB989" s="156"/>
    </row>
    <row r="990" spans="1:28" x14ac:dyDescent="0.2">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c r="AA990" s="156"/>
      <c r="AB990" s="156"/>
    </row>
    <row r="991" spans="1:28" x14ac:dyDescent="0.2">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c r="AA991" s="156"/>
      <c r="AB991" s="156"/>
    </row>
    <row r="992" spans="1:28" x14ac:dyDescent="0.2">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c r="AA992" s="156"/>
      <c r="AB992" s="156"/>
    </row>
    <row r="993" spans="1:28" x14ac:dyDescent="0.2">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c r="AA993" s="156"/>
      <c r="AB993" s="156"/>
    </row>
    <row r="994" spans="1:28" x14ac:dyDescent="0.2">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c r="AA994" s="156"/>
      <c r="AB994" s="156"/>
    </row>
    <row r="995" spans="1:28" x14ac:dyDescent="0.2">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c r="AA995" s="156"/>
      <c r="AB995" s="156"/>
    </row>
    <row r="996" spans="1:28" x14ac:dyDescent="0.2">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c r="AA996" s="156"/>
      <c r="AB996" s="156"/>
    </row>
    <row r="997" spans="1:28" x14ac:dyDescent="0.2">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c r="AA997" s="156"/>
      <c r="AB997" s="156"/>
    </row>
    <row r="998" spans="1:28" x14ac:dyDescent="0.2">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c r="AA998" s="156"/>
      <c r="AB998" s="156"/>
    </row>
    <row r="999" spans="1:28" x14ac:dyDescent="0.2">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c r="AA999" s="156"/>
      <c r="AB999" s="156"/>
    </row>
    <row r="1000" spans="1:28" x14ac:dyDescent="0.2">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c r="AA1000" s="156"/>
      <c r="AB1000" s="156"/>
    </row>
    <row r="1001" spans="1:28" x14ac:dyDescent="0.2">
      <c r="A1001" s="156"/>
      <c r="B1001" s="156"/>
      <c r="C1001" s="156"/>
      <c r="D1001" s="156"/>
      <c r="E1001" s="156"/>
      <c r="F1001" s="156"/>
      <c r="G1001" s="156"/>
      <c r="H1001" s="156"/>
      <c r="I1001" s="156"/>
      <c r="J1001" s="156"/>
      <c r="K1001" s="156"/>
      <c r="L1001" s="156"/>
      <c r="M1001" s="156"/>
      <c r="N1001" s="156"/>
      <c r="O1001" s="156"/>
      <c r="P1001" s="156"/>
      <c r="Q1001" s="156"/>
      <c r="R1001" s="156"/>
      <c r="S1001" s="156"/>
      <c r="T1001" s="156"/>
      <c r="U1001" s="156"/>
      <c r="V1001" s="156"/>
      <c r="W1001" s="156"/>
      <c r="X1001" s="156"/>
      <c r="Y1001" s="156"/>
      <c r="Z1001" s="156"/>
      <c r="AA1001" s="156"/>
      <c r="AB1001" s="156"/>
    </row>
    <row r="1002" spans="1:28" x14ac:dyDescent="0.2">
      <c r="A1002" s="156"/>
      <c r="B1002" s="156"/>
      <c r="C1002" s="156"/>
      <c r="D1002" s="156"/>
      <c r="E1002" s="156"/>
      <c r="F1002" s="156"/>
      <c r="G1002" s="156"/>
      <c r="H1002" s="156"/>
      <c r="I1002" s="156"/>
      <c r="J1002" s="156"/>
      <c r="K1002" s="156"/>
      <c r="L1002" s="156"/>
      <c r="M1002" s="156"/>
      <c r="N1002" s="156"/>
      <c r="O1002" s="156"/>
      <c r="P1002" s="156"/>
      <c r="Q1002" s="156"/>
      <c r="R1002" s="156"/>
      <c r="S1002" s="156"/>
      <c r="T1002" s="156"/>
      <c r="U1002" s="156"/>
      <c r="V1002" s="156"/>
      <c r="W1002" s="156"/>
      <c r="X1002" s="156"/>
      <c r="Y1002" s="156"/>
      <c r="Z1002" s="156"/>
      <c r="AA1002" s="156"/>
      <c r="AB1002" s="156"/>
    </row>
    <row r="1003" spans="1:28" x14ac:dyDescent="0.2">
      <c r="A1003" s="156"/>
      <c r="B1003" s="156"/>
      <c r="C1003" s="156"/>
      <c r="D1003" s="156"/>
      <c r="E1003" s="156"/>
      <c r="F1003" s="156"/>
      <c r="G1003" s="156"/>
      <c r="H1003" s="156"/>
      <c r="I1003" s="156"/>
      <c r="J1003" s="156"/>
      <c r="K1003" s="156"/>
      <c r="L1003" s="156"/>
      <c r="M1003" s="156"/>
      <c r="N1003" s="156"/>
      <c r="O1003" s="156"/>
      <c r="P1003" s="156"/>
      <c r="Q1003" s="156"/>
      <c r="R1003" s="156"/>
      <c r="S1003" s="156"/>
      <c r="T1003" s="156"/>
      <c r="U1003" s="156"/>
      <c r="V1003" s="156"/>
      <c r="W1003" s="156"/>
      <c r="X1003" s="156"/>
      <c r="Y1003" s="156"/>
      <c r="Z1003" s="156"/>
      <c r="AA1003" s="156"/>
      <c r="AB1003" s="156"/>
    </row>
    <row r="1004" spans="1:28" x14ac:dyDescent="0.2">
      <c r="A1004" s="156"/>
      <c r="B1004" s="156"/>
      <c r="C1004" s="156"/>
      <c r="D1004" s="156"/>
      <c r="E1004" s="156"/>
      <c r="F1004" s="156"/>
      <c r="G1004" s="156"/>
      <c r="H1004" s="156"/>
      <c r="I1004" s="156"/>
      <c r="J1004" s="156"/>
      <c r="K1004" s="156"/>
      <c r="L1004" s="156"/>
      <c r="M1004" s="156"/>
      <c r="N1004" s="156"/>
      <c r="O1004" s="156"/>
      <c r="P1004" s="156"/>
      <c r="Q1004" s="156"/>
      <c r="R1004" s="156"/>
      <c r="S1004" s="156"/>
      <c r="T1004" s="156"/>
      <c r="U1004" s="156"/>
      <c r="V1004" s="156"/>
      <c r="W1004" s="156"/>
      <c r="X1004" s="156"/>
      <c r="Y1004" s="156"/>
      <c r="Z1004" s="156"/>
      <c r="AA1004" s="156"/>
      <c r="AB1004" s="156"/>
    </row>
    <row r="1005" spans="1:28" x14ac:dyDescent="0.2">
      <c r="A1005" s="156"/>
      <c r="B1005" s="156"/>
      <c r="C1005" s="156"/>
      <c r="D1005" s="156"/>
      <c r="E1005" s="156"/>
      <c r="F1005" s="156"/>
      <c r="G1005" s="156"/>
      <c r="H1005" s="156"/>
      <c r="I1005" s="156"/>
      <c r="J1005" s="156"/>
      <c r="K1005" s="156"/>
      <c r="L1005" s="156"/>
      <c r="M1005" s="156"/>
      <c r="N1005" s="156"/>
      <c r="O1005" s="156"/>
      <c r="P1005" s="156"/>
      <c r="Q1005" s="156"/>
      <c r="R1005" s="156"/>
      <c r="S1005" s="156"/>
      <c r="T1005" s="156"/>
      <c r="U1005" s="156"/>
      <c r="V1005" s="156"/>
      <c r="W1005" s="156"/>
      <c r="X1005" s="156"/>
      <c r="Y1005" s="156"/>
      <c r="Z1005" s="156"/>
      <c r="AA1005" s="156"/>
      <c r="AB1005" s="156"/>
    </row>
    <row r="1006" spans="1:28" x14ac:dyDescent="0.2">
      <c r="A1006" s="156"/>
      <c r="B1006" s="156"/>
      <c r="C1006" s="156"/>
      <c r="D1006" s="156"/>
      <c r="E1006" s="156"/>
      <c r="F1006" s="156"/>
      <c r="G1006" s="156"/>
      <c r="H1006" s="156"/>
      <c r="I1006" s="156"/>
      <c r="J1006" s="156"/>
      <c r="K1006" s="156"/>
      <c r="L1006" s="156"/>
      <c r="M1006" s="156"/>
      <c r="N1006" s="156"/>
      <c r="O1006" s="156"/>
      <c r="P1006" s="156"/>
      <c r="Q1006" s="156"/>
      <c r="R1006" s="156"/>
      <c r="S1006" s="156"/>
      <c r="T1006" s="156"/>
      <c r="U1006" s="156"/>
      <c r="V1006" s="156"/>
      <c r="W1006" s="156"/>
      <c r="X1006" s="156"/>
      <c r="Y1006" s="156"/>
      <c r="Z1006" s="156"/>
      <c r="AA1006" s="156"/>
      <c r="AB1006" s="156"/>
    </row>
    <row r="1007" spans="1:28" x14ac:dyDescent="0.2">
      <c r="A1007" s="156"/>
      <c r="B1007" s="156"/>
      <c r="C1007" s="156"/>
      <c r="D1007" s="156"/>
      <c r="E1007" s="156"/>
      <c r="F1007" s="156"/>
      <c r="G1007" s="156"/>
      <c r="H1007" s="156"/>
      <c r="I1007" s="156"/>
      <c r="J1007" s="156"/>
      <c r="K1007" s="156"/>
      <c r="L1007" s="156"/>
      <c r="M1007" s="156"/>
      <c r="N1007" s="156"/>
      <c r="O1007" s="156"/>
      <c r="P1007" s="156"/>
      <c r="Q1007" s="156"/>
      <c r="R1007" s="156"/>
      <c r="S1007" s="156"/>
      <c r="T1007" s="156"/>
      <c r="U1007" s="156"/>
      <c r="V1007" s="156"/>
      <c r="W1007" s="156"/>
      <c r="X1007" s="156"/>
      <c r="Y1007" s="156"/>
      <c r="Z1007" s="156"/>
      <c r="AA1007" s="156"/>
      <c r="AB1007" s="156"/>
    </row>
    <row r="1008" spans="1:28" x14ac:dyDescent="0.2">
      <c r="A1008" s="156"/>
      <c r="B1008" s="156"/>
      <c r="C1008" s="156"/>
      <c r="D1008" s="156"/>
      <c r="E1008" s="156"/>
      <c r="F1008" s="156"/>
      <c r="G1008" s="156"/>
      <c r="H1008" s="156"/>
      <c r="I1008" s="156"/>
      <c r="J1008" s="156"/>
      <c r="K1008" s="156"/>
      <c r="L1008" s="156"/>
      <c r="M1008" s="156"/>
      <c r="N1008" s="156"/>
      <c r="O1008" s="156"/>
      <c r="P1008" s="156"/>
      <c r="Q1008" s="156"/>
      <c r="R1008" s="156"/>
      <c r="S1008" s="156"/>
      <c r="T1008" s="156"/>
      <c r="U1008" s="156"/>
      <c r="V1008" s="156"/>
      <c r="W1008" s="156"/>
      <c r="X1008" s="156"/>
      <c r="Y1008" s="156"/>
      <c r="Z1008" s="156"/>
      <c r="AA1008" s="156"/>
      <c r="AB1008" s="156"/>
    </row>
    <row r="1009" spans="1:28" x14ac:dyDescent="0.2">
      <c r="A1009" s="156"/>
      <c r="B1009" s="156"/>
      <c r="C1009" s="156"/>
      <c r="D1009" s="156"/>
      <c r="E1009" s="156"/>
      <c r="F1009" s="156"/>
      <c r="G1009" s="156"/>
      <c r="H1009" s="156"/>
      <c r="I1009" s="156"/>
      <c r="J1009" s="156"/>
      <c r="K1009" s="156"/>
      <c r="L1009" s="156"/>
      <c r="M1009" s="156"/>
      <c r="N1009" s="156"/>
      <c r="O1009" s="156"/>
      <c r="P1009" s="156"/>
      <c r="Q1009" s="156"/>
      <c r="R1009" s="156"/>
      <c r="S1009" s="156"/>
      <c r="T1009" s="156"/>
      <c r="U1009" s="156"/>
      <c r="V1009" s="156"/>
      <c r="W1009" s="156"/>
      <c r="X1009" s="156"/>
      <c r="Y1009" s="156"/>
      <c r="Z1009" s="156"/>
      <c r="AA1009" s="156"/>
      <c r="AB1009" s="156"/>
    </row>
    <row r="1010" spans="1:28" x14ac:dyDescent="0.2">
      <c r="A1010" s="156"/>
      <c r="B1010" s="156"/>
      <c r="C1010" s="156"/>
      <c r="D1010" s="156"/>
      <c r="E1010" s="156"/>
      <c r="F1010" s="156"/>
      <c r="G1010" s="156"/>
      <c r="H1010" s="156"/>
      <c r="I1010" s="156"/>
      <c r="J1010" s="156"/>
      <c r="K1010" s="156"/>
      <c r="L1010" s="156"/>
      <c r="M1010" s="156"/>
      <c r="N1010" s="156"/>
      <c r="O1010" s="156"/>
      <c r="P1010" s="156"/>
      <c r="Q1010" s="156"/>
      <c r="R1010" s="156"/>
      <c r="S1010" s="156"/>
      <c r="T1010" s="156"/>
      <c r="U1010" s="156"/>
      <c r="V1010" s="156"/>
      <c r="W1010" s="156"/>
      <c r="X1010" s="156"/>
      <c r="Y1010" s="156"/>
      <c r="Z1010" s="156"/>
      <c r="AA1010" s="156"/>
      <c r="AB1010" s="156"/>
    </row>
    <row r="1011" spans="1:28" x14ac:dyDescent="0.2">
      <c r="A1011" s="156"/>
      <c r="B1011" s="156"/>
      <c r="C1011" s="156"/>
      <c r="D1011" s="156"/>
      <c r="E1011" s="156"/>
      <c r="F1011" s="156"/>
      <c r="G1011" s="156"/>
      <c r="H1011" s="156"/>
      <c r="I1011" s="156"/>
      <c r="J1011" s="156"/>
      <c r="K1011" s="156"/>
      <c r="L1011" s="156"/>
      <c r="M1011" s="156"/>
      <c r="N1011" s="156"/>
      <c r="O1011" s="156"/>
      <c r="P1011" s="156"/>
      <c r="Q1011" s="156"/>
      <c r="R1011" s="156"/>
      <c r="S1011" s="156"/>
      <c r="T1011" s="156"/>
      <c r="U1011" s="156"/>
      <c r="V1011" s="156"/>
      <c r="W1011" s="156"/>
      <c r="X1011" s="156"/>
      <c r="Y1011" s="156"/>
      <c r="Z1011" s="156"/>
      <c r="AA1011" s="156"/>
      <c r="AB1011" s="156"/>
    </row>
    <row r="1012" spans="1:28" x14ac:dyDescent="0.2">
      <c r="A1012" s="156"/>
      <c r="B1012" s="156"/>
      <c r="C1012" s="156"/>
      <c r="D1012" s="156"/>
      <c r="E1012" s="156"/>
      <c r="F1012" s="156"/>
      <c r="G1012" s="156"/>
      <c r="H1012" s="156"/>
      <c r="I1012" s="156"/>
      <c r="J1012" s="156"/>
      <c r="K1012" s="156"/>
      <c r="L1012" s="156"/>
      <c r="M1012" s="156"/>
      <c r="N1012" s="156"/>
      <c r="O1012" s="156"/>
      <c r="P1012" s="156"/>
      <c r="Q1012" s="156"/>
      <c r="R1012" s="156"/>
      <c r="S1012" s="156"/>
      <c r="T1012" s="156"/>
      <c r="U1012" s="156"/>
      <c r="V1012" s="156"/>
      <c r="W1012" s="156"/>
      <c r="X1012" s="156"/>
      <c r="Y1012" s="156"/>
      <c r="Z1012" s="156"/>
      <c r="AA1012" s="156"/>
      <c r="AB1012" s="156"/>
    </row>
    <row r="1013" spans="1:28" x14ac:dyDescent="0.2">
      <c r="A1013" s="156"/>
      <c r="B1013" s="156"/>
      <c r="C1013" s="156"/>
      <c r="D1013" s="156"/>
      <c r="E1013" s="156"/>
      <c r="F1013" s="156"/>
      <c r="G1013" s="156"/>
      <c r="H1013" s="156"/>
      <c r="I1013" s="156"/>
      <c r="J1013" s="156"/>
      <c r="K1013" s="156"/>
      <c r="L1013" s="156"/>
      <c r="M1013" s="156"/>
      <c r="N1013" s="156"/>
      <c r="O1013" s="156"/>
      <c r="P1013" s="156"/>
      <c r="Q1013" s="156"/>
      <c r="R1013" s="156"/>
      <c r="S1013" s="156"/>
      <c r="T1013" s="156"/>
      <c r="U1013" s="156"/>
      <c r="V1013" s="156"/>
      <c r="W1013" s="156"/>
      <c r="X1013" s="156"/>
      <c r="Y1013" s="156"/>
      <c r="Z1013" s="156"/>
      <c r="AA1013" s="156"/>
      <c r="AB1013" s="156"/>
    </row>
    <row r="1014" spans="1:28" x14ac:dyDescent="0.2">
      <c r="A1014" s="156"/>
      <c r="B1014" s="156"/>
      <c r="C1014" s="156"/>
      <c r="D1014" s="156"/>
      <c r="E1014" s="156"/>
      <c r="F1014" s="156"/>
      <c r="G1014" s="156"/>
      <c r="H1014" s="156"/>
      <c r="I1014" s="156"/>
      <c r="J1014" s="156"/>
      <c r="K1014" s="156"/>
      <c r="L1014" s="156"/>
      <c r="M1014" s="156"/>
      <c r="N1014" s="156"/>
      <c r="O1014" s="156"/>
      <c r="P1014" s="156"/>
      <c r="Q1014" s="156"/>
      <c r="R1014" s="156"/>
      <c r="S1014" s="156"/>
      <c r="T1014" s="156"/>
      <c r="U1014" s="156"/>
      <c r="V1014" s="156"/>
      <c r="W1014" s="156"/>
      <c r="X1014" s="156"/>
      <c r="Y1014" s="156"/>
      <c r="Z1014" s="156"/>
      <c r="AA1014" s="156"/>
      <c r="AB1014" s="156"/>
    </row>
    <row r="1015" spans="1:28" x14ac:dyDescent="0.2">
      <c r="A1015" s="156"/>
      <c r="B1015" s="156"/>
      <c r="C1015" s="156"/>
      <c r="D1015" s="156"/>
      <c r="E1015" s="156"/>
      <c r="F1015" s="156"/>
      <c r="G1015" s="156"/>
      <c r="H1015" s="156"/>
      <c r="I1015" s="156"/>
      <c r="J1015" s="156"/>
      <c r="K1015" s="156"/>
      <c r="L1015" s="156"/>
      <c r="M1015" s="156"/>
      <c r="N1015" s="156"/>
      <c r="O1015" s="156"/>
      <c r="P1015" s="156"/>
      <c r="Q1015" s="156"/>
      <c r="R1015" s="156"/>
      <c r="S1015" s="156"/>
      <c r="T1015" s="156"/>
      <c r="U1015" s="156"/>
      <c r="V1015" s="156"/>
      <c r="W1015" s="156"/>
      <c r="X1015" s="156"/>
      <c r="Y1015" s="156"/>
      <c r="Z1015" s="156"/>
      <c r="AA1015" s="156"/>
      <c r="AB1015" s="156"/>
    </row>
    <row r="1016" spans="1:28" x14ac:dyDescent="0.2">
      <c r="A1016" s="156"/>
      <c r="B1016" s="156"/>
      <c r="C1016" s="156"/>
      <c r="D1016" s="156"/>
      <c r="E1016" s="156"/>
      <c r="F1016" s="156"/>
      <c r="G1016" s="156"/>
      <c r="H1016" s="156"/>
      <c r="I1016" s="156"/>
      <c r="J1016" s="156"/>
      <c r="K1016" s="156"/>
      <c r="L1016" s="156"/>
      <c r="M1016" s="156"/>
      <c r="N1016" s="156"/>
      <c r="O1016" s="156"/>
      <c r="P1016" s="156"/>
      <c r="Q1016" s="156"/>
      <c r="R1016" s="156"/>
      <c r="S1016" s="156"/>
      <c r="T1016" s="156"/>
      <c r="U1016" s="156"/>
      <c r="V1016" s="156"/>
      <c r="W1016" s="156"/>
      <c r="X1016" s="156"/>
      <c r="Y1016" s="156"/>
      <c r="Z1016" s="156"/>
      <c r="AA1016" s="156"/>
      <c r="AB1016" s="156"/>
    </row>
    <row r="1017" spans="1:28" x14ac:dyDescent="0.2">
      <c r="A1017" s="156"/>
      <c r="B1017" s="156"/>
      <c r="C1017" s="156"/>
      <c r="D1017" s="156"/>
      <c r="E1017" s="156"/>
      <c r="F1017" s="156"/>
      <c r="G1017" s="156"/>
      <c r="H1017" s="156"/>
      <c r="I1017" s="156"/>
      <c r="J1017" s="156"/>
      <c r="K1017" s="156"/>
      <c r="L1017" s="156"/>
      <c r="M1017" s="156"/>
      <c r="N1017" s="156"/>
      <c r="O1017" s="156"/>
      <c r="P1017" s="156"/>
      <c r="Q1017" s="156"/>
      <c r="R1017" s="156"/>
      <c r="S1017" s="156"/>
      <c r="T1017" s="156"/>
      <c r="U1017" s="156"/>
      <c r="V1017" s="156"/>
      <c r="W1017" s="156"/>
      <c r="X1017" s="156"/>
      <c r="Y1017" s="156"/>
      <c r="Z1017" s="156"/>
      <c r="AA1017" s="156"/>
      <c r="AB1017" s="156"/>
    </row>
    <row r="1018" spans="1:28" x14ac:dyDescent="0.2">
      <c r="A1018" s="156"/>
      <c r="B1018" s="156"/>
      <c r="C1018" s="156"/>
      <c r="D1018" s="156"/>
      <c r="E1018" s="156"/>
      <c r="F1018" s="156"/>
      <c r="G1018" s="156"/>
      <c r="H1018" s="156"/>
      <c r="I1018" s="156"/>
      <c r="J1018" s="156"/>
      <c r="K1018" s="156"/>
      <c r="L1018" s="156"/>
      <c r="M1018" s="156"/>
      <c r="N1018" s="156"/>
      <c r="O1018" s="156"/>
      <c r="P1018" s="156"/>
      <c r="Q1018" s="156"/>
      <c r="R1018" s="156"/>
      <c r="S1018" s="156"/>
      <c r="T1018" s="156"/>
      <c r="U1018" s="156"/>
      <c r="V1018" s="156"/>
      <c r="W1018" s="156"/>
      <c r="X1018" s="156"/>
      <c r="Y1018" s="156"/>
      <c r="Z1018" s="156"/>
      <c r="AA1018" s="156"/>
      <c r="AB1018" s="156"/>
    </row>
    <row r="1019" spans="1:28" x14ac:dyDescent="0.2">
      <c r="A1019" s="156"/>
      <c r="B1019" s="156"/>
      <c r="C1019" s="156"/>
      <c r="D1019" s="156"/>
      <c r="E1019" s="156"/>
      <c r="F1019" s="156"/>
      <c r="G1019" s="156"/>
      <c r="H1019" s="156"/>
      <c r="I1019" s="156"/>
      <c r="J1019" s="156"/>
      <c r="K1019" s="156"/>
      <c r="L1019" s="156"/>
      <c r="M1019" s="156"/>
      <c r="N1019" s="156"/>
      <c r="O1019" s="156"/>
      <c r="P1019" s="156"/>
      <c r="Q1019" s="156"/>
      <c r="R1019" s="156"/>
      <c r="S1019" s="156"/>
      <c r="T1019" s="156"/>
      <c r="U1019" s="156"/>
      <c r="V1019" s="156"/>
      <c r="W1019" s="156"/>
      <c r="X1019" s="156"/>
      <c r="Y1019" s="156"/>
      <c r="Z1019" s="156"/>
      <c r="AA1019" s="156"/>
      <c r="AB1019" s="156"/>
    </row>
    <row r="1020" spans="1:28" x14ac:dyDescent="0.2">
      <c r="A1020" s="156"/>
      <c r="B1020" s="156"/>
      <c r="C1020" s="156"/>
      <c r="D1020" s="156"/>
      <c r="E1020" s="156"/>
      <c r="F1020" s="156"/>
      <c r="G1020" s="156"/>
      <c r="H1020" s="156"/>
      <c r="I1020" s="156"/>
      <c r="J1020" s="156"/>
      <c r="K1020" s="156"/>
      <c r="L1020" s="156"/>
      <c r="M1020" s="156"/>
      <c r="N1020" s="156"/>
      <c r="O1020" s="156"/>
      <c r="P1020" s="156"/>
      <c r="Q1020" s="156"/>
      <c r="R1020" s="156"/>
      <c r="S1020" s="156"/>
      <c r="T1020" s="156"/>
      <c r="U1020" s="156"/>
      <c r="V1020" s="156"/>
      <c r="W1020" s="156"/>
      <c r="X1020" s="156"/>
      <c r="Y1020" s="156"/>
      <c r="Z1020" s="156"/>
      <c r="AA1020" s="156"/>
      <c r="AB1020" s="156"/>
    </row>
    <row r="1021" spans="1:28" x14ac:dyDescent="0.2">
      <c r="A1021" s="156"/>
      <c r="B1021" s="156"/>
      <c r="C1021" s="156"/>
      <c r="D1021" s="156"/>
      <c r="E1021" s="156"/>
      <c r="F1021" s="156"/>
      <c r="G1021" s="156"/>
      <c r="H1021" s="156"/>
      <c r="I1021" s="156"/>
      <c r="J1021" s="156"/>
      <c r="K1021" s="156"/>
      <c r="L1021" s="156"/>
      <c r="M1021" s="156"/>
      <c r="N1021" s="156"/>
      <c r="O1021" s="156"/>
      <c r="P1021" s="156"/>
      <c r="Q1021" s="156"/>
      <c r="R1021" s="156"/>
      <c r="S1021" s="156"/>
      <c r="T1021" s="156"/>
      <c r="U1021" s="156"/>
      <c r="V1021" s="156"/>
      <c r="W1021" s="156"/>
      <c r="X1021" s="156"/>
      <c r="Y1021" s="156"/>
      <c r="Z1021" s="156"/>
      <c r="AA1021" s="156"/>
      <c r="AB1021" s="156"/>
    </row>
    <row r="1022" spans="1:28" x14ac:dyDescent="0.2">
      <c r="A1022" s="156"/>
      <c r="B1022" s="156"/>
      <c r="C1022" s="156"/>
      <c r="D1022" s="156"/>
      <c r="E1022" s="156"/>
      <c r="F1022" s="156"/>
      <c r="G1022" s="156"/>
      <c r="H1022" s="156"/>
      <c r="I1022" s="156"/>
      <c r="J1022" s="156"/>
      <c r="K1022" s="156"/>
      <c r="L1022" s="156"/>
      <c r="M1022" s="156"/>
      <c r="N1022" s="156"/>
      <c r="O1022" s="156"/>
      <c r="P1022" s="156"/>
      <c r="Q1022" s="156"/>
      <c r="R1022" s="156"/>
      <c r="S1022" s="156"/>
      <c r="T1022" s="156"/>
      <c r="U1022" s="156"/>
      <c r="V1022" s="156"/>
      <c r="W1022" s="156"/>
      <c r="X1022" s="156"/>
      <c r="Y1022" s="156"/>
      <c r="Z1022" s="156"/>
      <c r="AA1022" s="156"/>
      <c r="AB1022" s="156"/>
    </row>
    <row r="1023" spans="1:28" x14ac:dyDescent="0.2">
      <c r="A1023" s="156"/>
      <c r="B1023" s="156"/>
      <c r="C1023" s="156"/>
      <c r="D1023" s="156"/>
      <c r="E1023" s="156"/>
      <c r="F1023" s="156"/>
      <c r="G1023" s="156"/>
      <c r="H1023" s="156"/>
      <c r="I1023" s="156"/>
      <c r="J1023" s="156"/>
      <c r="K1023" s="156"/>
      <c r="L1023" s="156"/>
      <c r="M1023" s="156"/>
      <c r="N1023" s="156"/>
      <c r="O1023" s="156"/>
      <c r="P1023" s="156"/>
      <c r="Q1023" s="156"/>
      <c r="R1023" s="156"/>
      <c r="S1023" s="156"/>
      <c r="T1023" s="156"/>
      <c r="U1023" s="156"/>
      <c r="V1023" s="156"/>
      <c r="W1023" s="156"/>
      <c r="X1023" s="156"/>
      <c r="Y1023" s="156"/>
      <c r="Z1023" s="156"/>
      <c r="AA1023" s="156"/>
      <c r="AB1023" s="156"/>
    </row>
    <row r="1024" spans="1:28" x14ac:dyDescent="0.2">
      <c r="A1024" s="156"/>
      <c r="B1024" s="156"/>
      <c r="C1024" s="156"/>
      <c r="D1024" s="156"/>
      <c r="E1024" s="156"/>
      <c r="F1024" s="156"/>
      <c r="G1024" s="156"/>
      <c r="H1024" s="156"/>
      <c r="I1024" s="156"/>
      <c r="J1024" s="156"/>
      <c r="K1024" s="156"/>
      <c r="L1024" s="156"/>
      <c r="M1024" s="156"/>
      <c r="N1024" s="156"/>
      <c r="O1024" s="156"/>
      <c r="P1024" s="156"/>
      <c r="Q1024" s="156"/>
      <c r="R1024" s="156"/>
      <c r="S1024" s="156"/>
      <c r="T1024" s="156"/>
      <c r="U1024" s="156"/>
      <c r="V1024" s="156"/>
      <c r="W1024" s="156"/>
      <c r="X1024" s="156"/>
      <c r="Y1024" s="156"/>
      <c r="Z1024" s="156"/>
      <c r="AA1024" s="156"/>
      <c r="AB1024" s="156"/>
    </row>
    <row r="1025" spans="1:28" x14ac:dyDescent="0.2">
      <c r="A1025" s="156"/>
      <c r="B1025" s="156"/>
      <c r="C1025" s="156"/>
      <c r="D1025" s="156"/>
      <c r="E1025" s="156"/>
      <c r="F1025" s="156"/>
      <c r="G1025" s="156"/>
      <c r="H1025" s="156"/>
      <c r="I1025" s="156"/>
      <c r="J1025" s="156"/>
      <c r="K1025" s="156"/>
      <c r="L1025" s="156"/>
      <c r="M1025" s="156"/>
      <c r="N1025" s="156"/>
      <c r="O1025" s="156"/>
      <c r="P1025" s="156"/>
      <c r="Q1025" s="156"/>
      <c r="R1025" s="156"/>
      <c r="S1025" s="156"/>
      <c r="T1025" s="156"/>
      <c r="U1025" s="156"/>
      <c r="V1025" s="156"/>
      <c r="W1025" s="156"/>
      <c r="X1025" s="156"/>
      <c r="Y1025" s="156"/>
      <c r="Z1025" s="156"/>
      <c r="AA1025" s="156"/>
      <c r="AB1025" s="156"/>
    </row>
    <row r="1026" spans="1:28" x14ac:dyDescent="0.2">
      <c r="A1026" s="156"/>
      <c r="B1026" s="156"/>
      <c r="C1026" s="156"/>
      <c r="D1026" s="156"/>
      <c r="E1026" s="156"/>
      <c r="F1026" s="156"/>
      <c r="G1026" s="156"/>
      <c r="H1026" s="156"/>
      <c r="I1026" s="156"/>
      <c r="J1026" s="156"/>
      <c r="K1026" s="156"/>
      <c r="L1026" s="156"/>
      <c r="M1026" s="156"/>
      <c r="N1026" s="156"/>
      <c r="O1026" s="156"/>
      <c r="P1026" s="156"/>
      <c r="Q1026" s="156"/>
      <c r="R1026" s="156"/>
      <c r="S1026" s="156"/>
      <c r="T1026" s="156"/>
      <c r="U1026" s="156"/>
      <c r="V1026" s="156"/>
      <c r="W1026" s="156"/>
      <c r="X1026" s="156"/>
      <c r="Y1026" s="156"/>
      <c r="Z1026" s="156"/>
      <c r="AA1026" s="156"/>
      <c r="AB1026" s="156"/>
    </row>
    <row r="1027" spans="1:28" x14ac:dyDescent="0.2">
      <c r="A1027" s="156"/>
      <c r="B1027" s="156"/>
      <c r="C1027" s="156"/>
      <c r="D1027" s="156"/>
      <c r="E1027" s="156"/>
      <c r="F1027" s="156"/>
      <c r="G1027" s="156"/>
      <c r="H1027" s="156"/>
      <c r="I1027" s="156"/>
      <c r="J1027" s="156"/>
      <c r="K1027" s="156"/>
      <c r="L1027" s="156"/>
      <c r="M1027" s="156"/>
      <c r="N1027" s="156"/>
      <c r="O1027" s="156"/>
      <c r="P1027" s="156"/>
      <c r="Q1027" s="156"/>
      <c r="R1027" s="156"/>
      <c r="S1027" s="156"/>
      <c r="T1027" s="156"/>
      <c r="U1027" s="156"/>
      <c r="V1027" s="156"/>
      <c r="W1027" s="156"/>
      <c r="X1027" s="156"/>
      <c r="Y1027" s="156"/>
      <c r="Z1027" s="156"/>
      <c r="AA1027" s="156"/>
      <c r="AB1027" s="156"/>
    </row>
    <row r="1028" spans="1:28" x14ac:dyDescent="0.2">
      <c r="A1028" s="156"/>
      <c r="B1028" s="156"/>
      <c r="C1028" s="156"/>
      <c r="D1028" s="156"/>
      <c r="E1028" s="156"/>
      <c r="F1028" s="156"/>
      <c r="G1028" s="156"/>
      <c r="H1028" s="156"/>
      <c r="I1028" s="156"/>
      <c r="J1028" s="156"/>
      <c r="K1028" s="156"/>
      <c r="L1028" s="156"/>
      <c r="M1028" s="156"/>
      <c r="N1028" s="156"/>
      <c r="O1028" s="156"/>
      <c r="P1028" s="156"/>
      <c r="Q1028" s="156"/>
      <c r="R1028" s="156"/>
      <c r="S1028" s="156"/>
      <c r="T1028" s="156"/>
      <c r="U1028" s="156"/>
      <c r="V1028" s="156"/>
      <c r="W1028" s="156"/>
      <c r="X1028" s="156"/>
      <c r="Y1028" s="156"/>
      <c r="Z1028" s="156"/>
      <c r="AA1028" s="156"/>
      <c r="AB1028" s="156"/>
    </row>
    <row r="1029" spans="1:28" x14ac:dyDescent="0.2">
      <c r="A1029" s="156"/>
      <c r="B1029" s="156"/>
      <c r="C1029" s="156"/>
      <c r="D1029" s="156"/>
      <c r="E1029" s="156"/>
      <c r="F1029" s="156"/>
      <c r="G1029" s="156"/>
      <c r="H1029" s="156"/>
      <c r="I1029" s="156"/>
      <c r="J1029" s="156"/>
      <c r="K1029" s="156"/>
      <c r="L1029" s="156"/>
      <c r="M1029" s="156"/>
      <c r="N1029" s="156"/>
      <c r="O1029" s="156"/>
      <c r="P1029" s="156"/>
      <c r="Q1029" s="156"/>
      <c r="R1029" s="156"/>
      <c r="S1029" s="156"/>
      <c r="T1029" s="156"/>
      <c r="U1029" s="156"/>
      <c r="V1029" s="156"/>
      <c r="W1029" s="156"/>
      <c r="X1029" s="156"/>
      <c r="Y1029" s="156"/>
      <c r="Z1029" s="156"/>
      <c r="AA1029" s="156"/>
      <c r="AB1029" s="156"/>
    </row>
    <row r="1030" spans="1:28" x14ac:dyDescent="0.2">
      <c r="A1030" s="156"/>
      <c r="B1030" s="156"/>
      <c r="C1030" s="156"/>
      <c r="D1030" s="156"/>
      <c r="E1030" s="156"/>
      <c r="F1030" s="156"/>
      <c r="G1030" s="156"/>
      <c r="H1030" s="156"/>
      <c r="I1030" s="156"/>
      <c r="J1030" s="156"/>
      <c r="K1030" s="156"/>
      <c r="L1030" s="156"/>
      <c r="M1030" s="156"/>
      <c r="N1030" s="156"/>
      <c r="O1030" s="156"/>
      <c r="P1030" s="156"/>
      <c r="Q1030" s="156"/>
      <c r="R1030" s="156"/>
      <c r="S1030" s="156"/>
      <c r="T1030" s="156"/>
      <c r="U1030" s="156"/>
      <c r="V1030" s="156"/>
      <c r="W1030" s="156"/>
      <c r="X1030" s="156"/>
      <c r="Y1030" s="156"/>
      <c r="Z1030" s="156"/>
      <c r="AA1030" s="156"/>
      <c r="AB1030" s="156"/>
    </row>
    <row r="1031" spans="1:28" x14ac:dyDescent="0.2">
      <c r="A1031" s="156"/>
      <c r="B1031" s="156"/>
      <c r="C1031" s="156"/>
      <c r="D1031" s="156"/>
      <c r="E1031" s="156"/>
      <c r="F1031" s="156"/>
      <c r="G1031" s="156"/>
      <c r="H1031" s="156"/>
      <c r="I1031" s="156"/>
      <c r="J1031" s="156"/>
      <c r="K1031" s="156"/>
      <c r="L1031" s="156"/>
      <c r="M1031" s="156"/>
      <c r="N1031" s="156"/>
      <c r="O1031" s="156"/>
      <c r="P1031" s="156"/>
      <c r="Q1031" s="156"/>
      <c r="R1031" s="156"/>
      <c r="S1031" s="156"/>
      <c r="T1031" s="156"/>
      <c r="U1031" s="156"/>
      <c r="V1031" s="156"/>
      <c r="W1031" s="156"/>
      <c r="X1031" s="156"/>
      <c r="Y1031" s="156"/>
      <c r="Z1031" s="156"/>
      <c r="AA1031" s="156"/>
      <c r="AB1031" s="156"/>
    </row>
    <row r="1032" spans="1:28" x14ac:dyDescent="0.2">
      <c r="A1032" s="156"/>
      <c r="B1032" s="156"/>
      <c r="C1032" s="156"/>
      <c r="D1032" s="156"/>
      <c r="E1032" s="156"/>
      <c r="F1032" s="156"/>
      <c r="G1032" s="156"/>
      <c r="H1032" s="156"/>
      <c r="I1032" s="156"/>
      <c r="J1032" s="156"/>
      <c r="K1032" s="156"/>
      <c r="L1032" s="156"/>
      <c r="M1032" s="156"/>
      <c r="N1032" s="156"/>
      <c r="O1032" s="156"/>
      <c r="P1032" s="156"/>
      <c r="Q1032" s="156"/>
      <c r="R1032" s="156"/>
      <c r="S1032" s="156"/>
      <c r="T1032" s="156"/>
      <c r="U1032" s="156"/>
      <c r="V1032" s="156"/>
      <c r="W1032" s="156"/>
      <c r="X1032" s="156"/>
      <c r="Y1032" s="156"/>
      <c r="Z1032" s="156"/>
      <c r="AA1032" s="156"/>
      <c r="AB1032" s="156"/>
    </row>
    <row r="1033" spans="1:28" x14ac:dyDescent="0.2">
      <c r="A1033" s="156"/>
      <c r="B1033" s="156"/>
      <c r="C1033" s="156"/>
      <c r="D1033" s="156"/>
      <c r="E1033" s="156"/>
      <c r="F1033" s="156"/>
      <c r="G1033" s="156"/>
      <c r="H1033" s="156"/>
      <c r="I1033" s="156"/>
      <c r="J1033" s="156"/>
      <c r="K1033" s="156"/>
      <c r="L1033" s="156"/>
      <c r="M1033" s="156"/>
      <c r="N1033" s="156"/>
      <c r="O1033" s="156"/>
      <c r="P1033" s="156"/>
      <c r="Q1033" s="156"/>
      <c r="R1033" s="156"/>
      <c r="S1033" s="156"/>
      <c r="T1033" s="156"/>
      <c r="U1033" s="156"/>
      <c r="V1033" s="156"/>
      <c r="W1033" s="156"/>
      <c r="X1033" s="156"/>
      <c r="Y1033" s="156"/>
      <c r="Z1033" s="156"/>
      <c r="AA1033" s="156"/>
      <c r="AB1033" s="156"/>
    </row>
    <row r="1034" spans="1:28" x14ac:dyDescent="0.2">
      <c r="A1034" s="156"/>
      <c r="B1034" s="156"/>
      <c r="C1034" s="156"/>
      <c r="D1034" s="156"/>
      <c r="E1034" s="156"/>
      <c r="F1034" s="156"/>
      <c r="G1034" s="156"/>
      <c r="H1034" s="156"/>
      <c r="I1034" s="156"/>
      <c r="J1034" s="156"/>
      <c r="K1034" s="156"/>
      <c r="L1034" s="156"/>
      <c r="M1034" s="156"/>
      <c r="N1034" s="156"/>
      <c r="O1034" s="156"/>
      <c r="P1034" s="156"/>
      <c r="Q1034" s="156"/>
      <c r="R1034" s="156"/>
      <c r="S1034" s="156"/>
      <c r="T1034" s="156"/>
      <c r="U1034" s="156"/>
      <c r="V1034" s="156"/>
      <c r="W1034" s="156"/>
      <c r="X1034" s="156"/>
      <c r="Y1034" s="156"/>
      <c r="Z1034" s="156"/>
      <c r="AA1034" s="156"/>
      <c r="AB1034" s="156"/>
    </row>
    <row r="1035" spans="1:28" x14ac:dyDescent="0.2">
      <c r="A1035" s="156"/>
      <c r="B1035" s="156"/>
      <c r="C1035" s="156"/>
      <c r="D1035" s="156"/>
      <c r="E1035" s="156"/>
      <c r="F1035" s="156"/>
      <c r="G1035" s="156"/>
      <c r="H1035" s="156"/>
      <c r="I1035" s="156"/>
      <c r="J1035" s="156"/>
      <c r="K1035" s="156"/>
      <c r="L1035" s="156"/>
      <c r="M1035" s="156"/>
      <c r="N1035" s="156"/>
      <c r="O1035" s="156"/>
      <c r="P1035" s="156"/>
      <c r="Q1035" s="156"/>
      <c r="R1035" s="156"/>
      <c r="S1035" s="156"/>
      <c r="T1035" s="156"/>
      <c r="U1035" s="156"/>
      <c r="V1035" s="156"/>
      <c r="W1035" s="156"/>
      <c r="X1035" s="156"/>
      <c r="Y1035" s="156"/>
      <c r="Z1035" s="156"/>
      <c r="AA1035" s="156"/>
      <c r="AB1035" s="156"/>
    </row>
    <row r="1036" spans="1:28" x14ac:dyDescent="0.2">
      <c r="A1036" s="156"/>
      <c r="B1036" s="156"/>
      <c r="C1036" s="156"/>
      <c r="D1036" s="156"/>
      <c r="E1036" s="156"/>
      <c r="F1036" s="156"/>
      <c r="G1036" s="156"/>
      <c r="H1036" s="156"/>
      <c r="I1036" s="156"/>
      <c r="J1036" s="156"/>
      <c r="K1036" s="156"/>
      <c r="L1036" s="156"/>
      <c r="M1036" s="156"/>
      <c r="N1036" s="156"/>
      <c r="O1036" s="156"/>
      <c r="P1036" s="156"/>
      <c r="Q1036" s="156"/>
      <c r="R1036" s="156"/>
      <c r="S1036" s="156"/>
      <c r="T1036" s="156"/>
      <c r="U1036" s="156"/>
      <c r="V1036" s="156"/>
      <c r="W1036" s="156"/>
      <c r="X1036" s="156"/>
      <c r="Y1036" s="156"/>
      <c r="Z1036" s="156"/>
      <c r="AA1036" s="156"/>
      <c r="AB1036" s="156"/>
    </row>
    <row r="1037" spans="1:28" x14ac:dyDescent="0.2">
      <c r="A1037" s="156"/>
      <c r="B1037" s="156"/>
      <c r="C1037" s="156"/>
      <c r="D1037" s="156"/>
      <c r="E1037" s="156"/>
      <c r="F1037" s="156"/>
      <c r="G1037" s="156"/>
      <c r="H1037" s="156"/>
      <c r="I1037" s="156"/>
      <c r="J1037" s="156"/>
      <c r="K1037" s="156"/>
      <c r="L1037" s="156"/>
      <c r="M1037" s="156"/>
      <c r="N1037" s="156"/>
      <c r="O1037" s="156"/>
      <c r="P1037" s="156"/>
      <c r="Q1037" s="156"/>
      <c r="R1037" s="156"/>
      <c r="S1037" s="156"/>
      <c r="T1037" s="156"/>
      <c r="U1037" s="156"/>
      <c r="V1037" s="156"/>
      <c r="W1037" s="156"/>
      <c r="X1037" s="156"/>
      <c r="Y1037" s="156"/>
      <c r="Z1037" s="156"/>
      <c r="AA1037" s="156"/>
      <c r="AB1037" s="156"/>
    </row>
    <row r="1038" spans="1:28" x14ac:dyDescent="0.2">
      <c r="A1038" s="156"/>
      <c r="B1038" s="156"/>
      <c r="C1038" s="156"/>
      <c r="D1038" s="156"/>
      <c r="E1038" s="156"/>
      <c r="F1038" s="156"/>
      <c r="G1038" s="156"/>
      <c r="H1038" s="156"/>
      <c r="I1038" s="156"/>
      <c r="J1038" s="156"/>
      <c r="K1038" s="156"/>
      <c r="L1038" s="156"/>
      <c r="M1038" s="156"/>
      <c r="N1038" s="156"/>
      <c r="O1038" s="156"/>
      <c r="P1038" s="156"/>
      <c r="Q1038" s="156"/>
      <c r="R1038" s="156"/>
      <c r="S1038" s="156"/>
      <c r="T1038" s="156"/>
      <c r="U1038" s="156"/>
      <c r="V1038" s="156"/>
      <c r="W1038" s="156"/>
      <c r="X1038" s="156"/>
      <c r="Y1038" s="156"/>
      <c r="Z1038" s="156"/>
      <c r="AA1038" s="156"/>
      <c r="AB1038" s="156"/>
    </row>
    <row r="1039" spans="1:28" x14ac:dyDescent="0.2">
      <c r="A1039" s="156"/>
      <c r="B1039" s="156"/>
      <c r="C1039" s="156"/>
      <c r="D1039" s="156"/>
      <c r="E1039" s="156"/>
      <c r="F1039" s="156"/>
      <c r="G1039" s="156"/>
      <c r="H1039" s="156"/>
      <c r="I1039" s="156"/>
      <c r="J1039" s="156"/>
      <c r="K1039" s="156"/>
      <c r="L1039" s="156"/>
      <c r="M1039" s="156"/>
      <c r="N1039" s="156"/>
      <c r="O1039" s="156"/>
      <c r="P1039" s="156"/>
      <c r="Q1039" s="156"/>
      <c r="R1039" s="156"/>
      <c r="S1039" s="156"/>
      <c r="T1039" s="156"/>
      <c r="U1039" s="156"/>
      <c r="V1039" s="156"/>
      <c r="W1039" s="156"/>
      <c r="X1039" s="156"/>
      <c r="Y1039" s="156"/>
      <c r="Z1039" s="156"/>
      <c r="AA1039" s="156"/>
      <c r="AB1039" s="156"/>
    </row>
    <row r="1040" spans="1:28" x14ac:dyDescent="0.2">
      <c r="A1040" s="156"/>
      <c r="B1040" s="156"/>
      <c r="C1040" s="156"/>
      <c r="D1040" s="156"/>
      <c r="E1040" s="156"/>
      <c r="F1040" s="156"/>
      <c r="G1040" s="156"/>
      <c r="H1040" s="156"/>
      <c r="I1040" s="156"/>
      <c r="J1040" s="156"/>
      <c r="K1040" s="156"/>
      <c r="L1040" s="156"/>
      <c r="M1040" s="156"/>
      <c r="N1040" s="156"/>
      <c r="O1040" s="156"/>
      <c r="P1040" s="156"/>
      <c r="Q1040" s="156"/>
      <c r="R1040" s="156"/>
      <c r="S1040" s="156"/>
      <c r="T1040" s="156"/>
      <c r="U1040" s="156"/>
      <c r="V1040" s="156"/>
      <c r="W1040" s="156"/>
      <c r="X1040" s="156"/>
      <c r="Y1040" s="156"/>
      <c r="Z1040" s="156"/>
      <c r="AA1040" s="156"/>
      <c r="AB1040" s="156"/>
    </row>
    <row r="1041" spans="1:28" x14ac:dyDescent="0.2">
      <c r="A1041" s="156"/>
      <c r="B1041" s="156"/>
      <c r="C1041" s="156"/>
      <c r="D1041" s="156"/>
      <c r="E1041" s="156"/>
      <c r="F1041" s="156"/>
      <c r="G1041" s="156"/>
      <c r="H1041" s="156"/>
      <c r="I1041" s="156"/>
      <c r="J1041" s="156"/>
      <c r="K1041" s="156"/>
      <c r="L1041" s="156"/>
      <c r="M1041" s="156"/>
      <c r="N1041" s="156"/>
      <c r="O1041" s="156"/>
      <c r="P1041" s="156"/>
      <c r="Q1041" s="156"/>
      <c r="R1041" s="156"/>
      <c r="S1041" s="156"/>
      <c r="T1041" s="156"/>
      <c r="U1041" s="156"/>
      <c r="V1041" s="156"/>
      <c r="W1041" s="156"/>
      <c r="X1041" s="156"/>
      <c r="Y1041" s="156"/>
      <c r="Z1041" s="156"/>
      <c r="AA1041" s="156"/>
      <c r="AB1041" s="156"/>
    </row>
    <row r="1042" spans="1:28" x14ac:dyDescent="0.2">
      <c r="A1042" s="156"/>
      <c r="B1042" s="156"/>
      <c r="C1042" s="156"/>
      <c r="D1042" s="156"/>
      <c r="E1042" s="156"/>
      <c r="F1042" s="156"/>
      <c r="G1042" s="156"/>
      <c r="H1042" s="156"/>
      <c r="I1042" s="156"/>
      <c r="J1042" s="156"/>
      <c r="K1042" s="156"/>
      <c r="L1042" s="156"/>
      <c r="M1042" s="156"/>
      <c r="N1042" s="156"/>
      <c r="O1042" s="156"/>
      <c r="P1042" s="156"/>
      <c r="Q1042" s="156"/>
      <c r="R1042" s="156"/>
      <c r="S1042" s="156"/>
      <c r="T1042" s="156"/>
      <c r="U1042" s="156"/>
      <c r="V1042" s="156"/>
      <c r="W1042" s="156"/>
      <c r="X1042" s="156"/>
      <c r="Y1042" s="156"/>
      <c r="Z1042" s="156"/>
      <c r="AA1042" s="156"/>
      <c r="AB1042" s="156"/>
    </row>
    <row r="1043" spans="1:28" x14ac:dyDescent="0.2">
      <c r="A1043" s="156"/>
      <c r="B1043" s="156"/>
      <c r="C1043" s="156"/>
      <c r="D1043" s="156"/>
      <c r="E1043" s="156"/>
      <c r="F1043" s="156"/>
      <c r="G1043" s="156"/>
      <c r="H1043" s="156"/>
      <c r="I1043" s="156"/>
      <c r="J1043" s="156"/>
      <c r="K1043" s="156"/>
      <c r="L1043" s="156"/>
      <c r="M1043" s="156"/>
      <c r="N1043" s="156"/>
      <c r="O1043" s="156"/>
      <c r="P1043" s="156"/>
      <c r="Q1043" s="156"/>
      <c r="R1043" s="156"/>
      <c r="S1043" s="156"/>
      <c r="T1043" s="156"/>
      <c r="U1043" s="156"/>
      <c r="V1043" s="156"/>
      <c r="W1043" s="156"/>
      <c r="X1043" s="156"/>
      <c r="Y1043" s="156"/>
      <c r="Z1043" s="156"/>
      <c r="AA1043" s="156"/>
      <c r="AB1043" s="156"/>
    </row>
    <row r="1044" spans="1:28" x14ac:dyDescent="0.2">
      <c r="A1044" s="156"/>
      <c r="B1044" s="156"/>
      <c r="C1044" s="156"/>
      <c r="D1044" s="156"/>
      <c r="E1044" s="156"/>
      <c r="F1044" s="156"/>
      <c r="G1044" s="156"/>
      <c r="H1044" s="156"/>
      <c r="I1044" s="156"/>
      <c r="J1044" s="156"/>
      <c r="K1044" s="156"/>
      <c r="L1044" s="156"/>
      <c r="M1044" s="156"/>
      <c r="N1044" s="156"/>
      <c r="O1044" s="156"/>
      <c r="P1044" s="156"/>
      <c r="Q1044" s="156"/>
      <c r="R1044" s="156"/>
      <c r="S1044" s="156"/>
      <c r="T1044" s="156"/>
      <c r="U1044" s="156"/>
      <c r="V1044" s="156"/>
      <c r="W1044" s="156"/>
      <c r="X1044" s="156"/>
      <c r="Y1044" s="156"/>
      <c r="Z1044" s="156"/>
      <c r="AA1044" s="156"/>
      <c r="AB1044" s="156"/>
    </row>
    <row r="1045" spans="1:28" x14ac:dyDescent="0.2">
      <c r="A1045" s="156"/>
      <c r="B1045" s="156"/>
      <c r="C1045" s="156"/>
      <c r="D1045" s="156"/>
      <c r="E1045" s="156"/>
      <c r="F1045" s="156"/>
      <c r="G1045" s="156"/>
      <c r="H1045" s="156"/>
      <c r="I1045" s="156"/>
      <c r="J1045" s="156"/>
      <c r="K1045" s="156"/>
      <c r="L1045" s="156"/>
      <c r="M1045" s="156"/>
      <c r="N1045" s="156"/>
      <c r="O1045" s="156"/>
      <c r="P1045" s="156"/>
      <c r="Q1045" s="156"/>
      <c r="R1045" s="156"/>
      <c r="S1045" s="156"/>
      <c r="T1045" s="156"/>
      <c r="U1045" s="156"/>
      <c r="V1045" s="156"/>
      <c r="W1045" s="156"/>
      <c r="X1045" s="156"/>
      <c r="Y1045" s="156"/>
      <c r="Z1045" s="156"/>
      <c r="AA1045" s="156"/>
      <c r="AB1045" s="156"/>
    </row>
    <row r="1046" spans="1:28" x14ac:dyDescent="0.2">
      <c r="A1046" s="156"/>
      <c r="B1046" s="156"/>
      <c r="C1046" s="156"/>
      <c r="D1046" s="156"/>
      <c r="E1046" s="156"/>
      <c r="F1046" s="156"/>
      <c r="G1046" s="156"/>
      <c r="H1046" s="156"/>
      <c r="I1046" s="156"/>
      <c r="J1046" s="156"/>
      <c r="K1046" s="156"/>
      <c r="L1046" s="156"/>
      <c r="M1046" s="156"/>
      <c r="N1046" s="156"/>
      <c r="O1046" s="156"/>
      <c r="P1046" s="156"/>
      <c r="Q1046" s="156"/>
      <c r="R1046" s="156"/>
      <c r="S1046" s="156"/>
      <c r="T1046" s="156"/>
      <c r="U1046" s="156"/>
      <c r="V1046" s="156"/>
      <c r="W1046" s="156"/>
      <c r="X1046" s="156"/>
      <c r="Y1046" s="156"/>
      <c r="Z1046" s="156"/>
      <c r="AA1046" s="156"/>
      <c r="AB1046" s="156"/>
    </row>
    <row r="1047" spans="1:28" x14ac:dyDescent="0.2">
      <c r="A1047" s="156"/>
      <c r="B1047" s="156"/>
      <c r="C1047" s="156"/>
      <c r="D1047" s="156"/>
      <c r="E1047" s="156"/>
      <c r="F1047" s="156"/>
      <c r="G1047" s="156"/>
      <c r="H1047" s="156"/>
      <c r="I1047" s="156"/>
      <c r="J1047" s="156"/>
      <c r="K1047" s="156"/>
      <c r="L1047" s="156"/>
      <c r="M1047" s="156"/>
      <c r="N1047" s="156"/>
      <c r="O1047" s="156"/>
      <c r="P1047" s="156"/>
      <c r="Q1047" s="156"/>
      <c r="R1047" s="156"/>
      <c r="S1047" s="156"/>
      <c r="T1047" s="156"/>
      <c r="U1047" s="156"/>
      <c r="V1047" s="156"/>
      <c r="W1047" s="156"/>
      <c r="X1047" s="156"/>
      <c r="Y1047" s="156"/>
      <c r="Z1047" s="156"/>
      <c r="AA1047" s="156"/>
      <c r="AB1047" s="156"/>
    </row>
    <row r="1048" spans="1:28" x14ac:dyDescent="0.2">
      <c r="A1048" s="156"/>
      <c r="B1048" s="156"/>
      <c r="C1048" s="156"/>
      <c r="D1048" s="156"/>
      <c r="E1048" s="156"/>
      <c r="F1048" s="156"/>
      <c r="G1048" s="156"/>
      <c r="H1048" s="156"/>
      <c r="I1048" s="156"/>
      <c r="J1048" s="156"/>
      <c r="K1048" s="156"/>
      <c r="L1048" s="156"/>
      <c r="M1048" s="156"/>
      <c r="N1048" s="156"/>
      <c r="O1048" s="156"/>
      <c r="P1048" s="156"/>
      <c r="Q1048" s="156"/>
      <c r="R1048" s="156"/>
      <c r="S1048" s="156"/>
      <c r="T1048" s="156"/>
      <c r="U1048" s="156"/>
      <c r="V1048" s="156"/>
      <c r="W1048" s="156"/>
      <c r="X1048" s="156"/>
      <c r="Y1048" s="156"/>
      <c r="Z1048" s="156"/>
      <c r="AA1048" s="156"/>
      <c r="AB1048" s="156"/>
    </row>
    <row r="1049" spans="1:28" x14ac:dyDescent="0.2">
      <c r="A1049" s="156"/>
      <c r="B1049" s="156"/>
      <c r="C1049" s="156"/>
      <c r="D1049" s="156"/>
      <c r="E1049" s="156"/>
      <c r="F1049" s="156"/>
      <c r="G1049" s="156"/>
      <c r="H1049" s="156"/>
      <c r="I1049" s="156"/>
      <c r="J1049" s="156"/>
      <c r="K1049" s="156"/>
      <c r="L1049" s="156"/>
      <c r="M1049" s="156"/>
      <c r="N1049" s="156"/>
      <c r="O1049" s="156"/>
      <c r="P1049" s="156"/>
      <c r="Q1049" s="156"/>
      <c r="R1049" s="156"/>
      <c r="S1049" s="156"/>
      <c r="T1049" s="156"/>
      <c r="U1049" s="156"/>
      <c r="V1049" s="156"/>
      <c r="W1049" s="156"/>
      <c r="X1049" s="156"/>
      <c r="Y1049" s="156"/>
      <c r="Z1049" s="156"/>
      <c r="AA1049" s="156"/>
      <c r="AB1049" s="156"/>
    </row>
    <row r="1050" spans="1:28" x14ac:dyDescent="0.2">
      <c r="A1050" s="156"/>
      <c r="B1050" s="156"/>
      <c r="C1050" s="156"/>
      <c r="D1050" s="156"/>
      <c r="E1050" s="156"/>
      <c r="F1050" s="156"/>
      <c r="G1050" s="156"/>
      <c r="H1050" s="156"/>
      <c r="I1050" s="156"/>
      <c r="J1050" s="156"/>
      <c r="K1050" s="156"/>
      <c r="L1050" s="156"/>
      <c r="M1050" s="156"/>
      <c r="N1050" s="156"/>
      <c r="O1050" s="156"/>
      <c r="P1050" s="156"/>
      <c r="Q1050" s="156"/>
      <c r="R1050" s="156"/>
      <c r="S1050" s="156"/>
      <c r="T1050" s="156"/>
      <c r="U1050" s="156"/>
      <c r="V1050" s="156"/>
      <c r="W1050" s="156"/>
      <c r="X1050" s="156"/>
      <c r="Y1050" s="156"/>
      <c r="Z1050" s="156"/>
      <c r="AA1050" s="156"/>
      <c r="AB1050" s="156"/>
    </row>
    <row r="1051" spans="1:28" x14ac:dyDescent="0.2">
      <c r="A1051" s="156"/>
      <c r="B1051" s="156"/>
      <c r="C1051" s="156"/>
      <c r="D1051" s="156"/>
      <c r="E1051" s="156"/>
      <c r="F1051" s="156"/>
      <c r="G1051" s="156"/>
      <c r="H1051" s="156"/>
      <c r="I1051" s="156"/>
      <c r="J1051" s="156"/>
      <c r="K1051" s="156"/>
      <c r="L1051" s="156"/>
      <c r="M1051" s="156"/>
      <c r="N1051" s="156"/>
      <c r="O1051" s="156"/>
      <c r="P1051" s="156"/>
      <c r="Q1051" s="156"/>
      <c r="R1051" s="156"/>
      <c r="S1051" s="156"/>
      <c r="T1051" s="156"/>
      <c r="U1051" s="156"/>
      <c r="V1051" s="156"/>
      <c r="W1051" s="156"/>
      <c r="X1051" s="156"/>
      <c r="Y1051" s="156"/>
      <c r="Z1051" s="156"/>
      <c r="AA1051" s="156"/>
      <c r="AB1051" s="156"/>
    </row>
    <row r="1052" spans="1:28" x14ac:dyDescent="0.2">
      <c r="A1052" s="156"/>
      <c r="B1052" s="156"/>
      <c r="C1052" s="156"/>
      <c r="D1052" s="156"/>
      <c r="E1052" s="156"/>
      <c r="F1052" s="156"/>
      <c r="G1052" s="156"/>
      <c r="H1052" s="156"/>
      <c r="I1052" s="156"/>
      <c r="J1052" s="156"/>
      <c r="K1052" s="156"/>
      <c r="L1052" s="156"/>
      <c r="M1052" s="156"/>
      <c r="N1052" s="156"/>
      <c r="O1052" s="156"/>
      <c r="P1052" s="156"/>
      <c r="Q1052" s="156"/>
      <c r="R1052" s="156"/>
      <c r="S1052" s="156"/>
      <c r="T1052" s="156"/>
      <c r="U1052" s="156"/>
      <c r="V1052" s="156"/>
      <c r="W1052" s="156"/>
      <c r="X1052" s="156"/>
      <c r="Y1052" s="156"/>
      <c r="Z1052" s="156"/>
      <c r="AA1052" s="156"/>
      <c r="AB1052" s="156"/>
    </row>
    <row r="1053" spans="1:28" x14ac:dyDescent="0.2">
      <c r="A1053" s="156"/>
      <c r="B1053" s="156"/>
      <c r="C1053" s="156"/>
      <c r="D1053" s="156"/>
      <c r="E1053" s="156"/>
      <c r="F1053" s="156"/>
      <c r="G1053" s="156"/>
      <c r="H1053" s="156"/>
      <c r="I1053" s="156"/>
      <c r="J1053" s="156"/>
      <c r="K1053" s="156"/>
      <c r="L1053" s="156"/>
      <c r="M1053" s="156"/>
      <c r="N1053" s="156"/>
      <c r="O1053" s="156"/>
      <c r="P1053" s="156"/>
      <c r="Q1053" s="156"/>
      <c r="R1053" s="156"/>
      <c r="S1053" s="156"/>
      <c r="T1053" s="156"/>
      <c r="U1053" s="156"/>
      <c r="V1053" s="156"/>
      <c r="W1053" s="156"/>
      <c r="X1053" s="156"/>
      <c r="Y1053" s="156"/>
      <c r="Z1053" s="156"/>
      <c r="AA1053" s="156"/>
      <c r="AB1053" s="156"/>
    </row>
    <row r="1054" spans="1:28" x14ac:dyDescent="0.2">
      <c r="A1054" s="156"/>
      <c r="B1054" s="156"/>
      <c r="C1054" s="156"/>
      <c r="D1054" s="156"/>
      <c r="E1054" s="156"/>
      <c r="F1054" s="156"/>
      <c r="G1054" s="156"/>
      <c r="H1054" s="156"/>
      <c r="I1054" s="156"/>
      <c r="J1054" s="156"/>
      <c r="K1054" s="156"/>
      <c r="L1054" s="156"/>
      <c r="M1054" s="156"/>
      <c r="N1054" s="156"/>
      <c r="O1054" s="156"/>
      <c r="P1054" s="156"/>
      <c r="Q1054" s="156"/>
      <c r="R1054" s="156"/>
      <c r="S1054" s="156"/>
      <c r="T1054" s="156"/>
      <c r="U1054" s="156"/>
      <c r="V1054" s="156"/>
      <c r="W1054" s="156"/>
      <c r="X1054" s="156"/>
      <c r="Y1054" s="156"/>
      <c r="Z1054" s="156"/>
      <c r="AA1054" s="156"/>
      <c r="AB1054" s="156"/>
    </row>
    <row r="1055" spans="1:28" x14ac:dyDescent="0.2">
      <c r="A1055" s="156"/>
      <c r="B1055" s="156"/>
      <c r="C1055" s="156"/>
      <c r="D1055" s="156"/>
      <c r="E1055" s="156"/>
      <c r="F1055" s="156"/>
      <c r="G1055" s="156"/>
      <c r="H1055" s="156"/>
      <c r="I1055" s="156"/>
      <c r="J1055" s="156"/>
      <c r="K1055" s="156"/>
      <c r="L1055" s="156"/>
      <c r="M1055" s="156"/>
      <c r="N1055" s="156"/>
      <c r="O1055" s="156"/>
      <c r="P1055" s="156"/>
      <c r="Q1055" s="156"/>
      <c r="R1055" s="156"/>
      <c r="S1055" s="156"/>
      <c r="T1055" s="156"/>
      <c r="U1055" s="156"/>
      <c r="V1055" s="156"/>
      <c r="W1055" s="156"/>
      <c r="X1055" s="156"/>
      <c r="Y1055" s="156"/>
      <c r="Z1055" s="156"/>
      <c r="AA1055" s="156"/>
      <c r="AB1055" s="156"/>
    </row>
    <row r="1056" spans="1:28" x14ac:dyDescent="0.2">
      <c r="A1056" s="156"/>
      <c r="B1056" s="156"/>
      <c r="C1056" s="156"/>
      <c r="D1056" s="156"/>
      <c r="E1056" s="156"/>
      <c r="F1056" s="156"/>
      <c r="G1056" s="156"/>
      <c r="H1056" s="156"/>
      <c r="I1056" s="156"/>
      <c r="J1056" s="156"/>
      <c r="K1056" s="156"/>
      <c r="L1056" s="156"/>
      <c r="M1056" s="156"/>
      <c r="N1056" s="156"/>
      <c r="O1056" s="156"/>
      <c r="P1056" s="156"/>
      <c r="Q1056" s="156"/>
      <c r="R1056" s="156"/>
      <c r="S1056" s="156"/>
      <c r="T1056" s="156"/>
      <c r="U1056" s="156"/>
      <c r="V1056" s="156"/>
      <c r="W1056" s="156"/>
      <c r="X1056" s="156"/>
      <c r="Y1056" s="156"/>
      <c r="Z1056" s="156"/>
      <c r="AA1056" s="156"/>
      <c r="AB1056" s="156"/>
    </row>
    <row r="1057" spans="1:28" x14ac:dyDescent="0.2">
      <c r="A1057" s="156"/>
      <c r="B1057" s="156"/>
      <c r="C1057" s="156"/>
      <c r="D1057" s="156"/>
      <c r="E1057" s="156"/>
      <c r="F1057" s="156"/>
      <c r="G1057" s="156"/>
      <c r="H1057" s="156"/>
      <c r="I1057" s="156"/>
      <c r="J1057" s="156"/>
      <c r="K1057" s="156"/>
      <c r="L1057" s="156"/>
      <c r="M1057" s="156"/>
      <c r="N1057" s="156"/>
      <c r="O1057" s="156"/>
      <c r="P1057" s="156"/>
      <c r="Q1057" s="156"/>
      <c r="R1057" s="156"/>
      <c r="S1057" s="156"/>
      <c r="T1057" s="156"/>
      <c r="U1057" s="156"/>
      <c r="V1057" s="156"/>
      <c r="W1057" s="156"/>
      <c r="X1057" s="156"/>
      <c r="Y1057" s="156"/>
      <c r="Z1057" s="156"/>
      <c r="AA1057" s="156"/>
      <c r="AB1057" s="156"/>
    </row>
    <row r="1058" spans="1:28" x14ac:dyDescent="0.2">
      <c r="A1058" s="156"/>
      <c r="B1058" s="156"/>
      <c r="C1058" s="156"/>
      <c r="D1058" s="156"/>
      <c r="E1058" s="156"/>
      <c r="F1058" s="156"/>
      <c r="G1058" s="156"/>
      <c r="H1058" s="156"/>
      <c r="I1058" s="156"/>
      <c r="J1058" s="156"/>
      <c r="K1058" s="156"/>
      <c r="L1058" s="156"/>
      <c r="M1058" s="156"/>
      <c r="N1058" s="156"/>
      <c r="O1058" s="156"/>
      <c r="P1058" s="156"/>
      <c r="Q1058" s="156"/>
      <c r="R1058" s="156"/>
      <c r="S1058" s="156"/>
      <c r="T1058" s="156"/>
      <c r="U1058" s="156"/>
      <c r="V1058" s="156"/>
      <c r="W1058" s="156"/>
      <c r="X1058" s="156"/>
      <c r="Y1058" s="156"/>
      <c r="Z1058" s="156"/>
      <c r="AA1058" s="156"/>
      <c r="AB1058" s="156"/>
    </row>
    <row r="1059" spans="1:28" x14ac:dyDescent="0.2">
      <c r="A1059" s="156"/>
      <c r="B1059" s="156"/>
      <c r="C1059" s="156"/>
      <c r="D1059" s="156"/>
      <c r="E1059" s="156"/>
      <c r="F1059" s="156"/>
      <c r="G1059" s="156"/>
      <c r="H1059" s="156"/>
      <c r="I1059" s="156"/>
      <c r="J1059" s="156"/>
      <c r="K1059" s="156"/>
      <c r="L1059" s="156"/>
      <c r="M1059" s="156"/>
      <c r="N1059" s="156"/>
      <c r="O1059" s="156"/>
      <c r="P1059" s="156"/>
      <c r="Q1059" s="156"/>
      <c r="R1059" s="156"/>
      <c r="S1059" s="156"/>
      <c r="T1059" s="156"/>
      <c r="U1059" s="156"/>
      <c r="V1059" s="156"/>
      <c r="W1059" s="156"/>
      <c r="X1059" s="156"/>
      <c r="Y1059" s="156"/>
      <c r="Z1059" s="156"/>
      <c r="AA1059" s="156"/>
      <c r="AB1059" s="156"/>
    </row>
    <row r="1060" spans="1:28" x14ac:dyDescent="0.2">
      <c r="A1060" s="156"/>
      <c r="B1060" s="156"/>
      <c r="C1060" s="156"/>
      <c r="D1060" s="156"/>
      <c r="E1060" s="156"/>
      <c r="F1060" s="156"/>
      <c r="G1060" s="156"/>
      <c r="H1060" s="156"/>
      <c r="I1060" s="156"/>
      <c r="J1060" s="156"/>
      <c r="K1060" s="156"/>
      <c r="L1060" s="156"/>
      <c r="M1060" s="156"/>
      <c r="N1060" s="156"/>
      <c r="O1060" s="156"/>
      <c r="P1060" s="156"/>
      <c r="Q1060" s="156"/>
      <c r="R1060" s="156"/>
      <c r="S1060" s="156"/>
      <c r="T1060" s="156"/>
      <c r="U1060" s="156"/>
      <c r="V1060" s="156"/>
      <c r="W1060" s="156"/>
      <c r="X1060" s="156"/>
      <c r="Y1060" s="156"/>
      <c r="Z1060" s="156"/>
      <c r="AA1060" s="156"/>
      <c r="AB1060" s="156"/>
    </row>
    <row r="1061" spans="1:28" x14ac:dyDescent="0.2">
      <c r="A1061" s="156"/>
      <c r="B1061" s="156"/>
      <c r="C1061" s="156"/>
      <c r="D1061" s="156"/>
      <c r="E1061" s="156"/>
      <c r="F1061" s="156"/>
      <c r="G1061" s="156"/>
      <c r="H1061" s="156"/>
      <c r="I1061" s="156"/>
      <c r="J1061" s="156"/>
      <c r="K1061" s="156"/>
      <c r="L1061" s="156"/>
      <c r="M1061" s="156"/>
      <c r="N1061" s="156"/>
      <c r="O1061" s="156"/>
      <c r="P1061" s="156"/>
      <c r="Q1061" s="156"/>
      <c r="R1061" s="156"/>
      <c r="S1061" s="156"/>
      <c r="T1061" s="156"/>
      <c r="U1061" s="156"/>
      <c r="V1061" s="156"/>
      <c r="W1061" s="156"/>
      <c r="X1061" s="156"/>
      <c r="Y1061" s="156"/>
      <c r="Z1061" s="156"/>
      <c r="AA1061" s="156"/>
      <c r="AB1061" s="156"/>
    </row>
    <row r="1062" spans="1:28" x14ac:dyDescent="0.2">
      <c r="A1062" s="156"/>
      <c r="B1062" s="156"/>
      <c r="C1062" s="156"/>
      <c r="D1062" s="156"/>
      <c r="E1062" s="156"/>
      <c r="F1062" s="156"/>
      <c r="G1062" s="156"/>
      <c r="H1062" s="156"/>
      <c r="I1062" s="156"/>
      <c r="J1062" s="156"/>
      <c r="K1062" s="156"/>
      <c r="L1062" s="156"/>
      <c r="M1062" s="156"/>
      <c r="N1062" s="156"/>
      <c r="O1062" s="156"/>
      <c r="P1062" s="156"/>
      <c r="Q1062" s="156"/>
      <c r="R1062" s="156"/>
      <c r="S1062" s="156"/>
      <c r="T1062" s="156"/>
      <c r="U1062" s="156"/>
      <c r="V1062" s="156"/>
      <c r="W1062" s="156"/>
      <c r="X1062" s="156"/>
      <c r="Y1062" s="156"/>
      <c r="Z1062" s="156"/>
      <c r="AA1062" s="156"/>
      <c r="AB1062" s="156"/>
    </row>
    <row r="1063" spans="1:28" x14ac:dyDescent="0.2">
      <c r="A1063" s="156"/>
      <c r="B1063" s="156"/>
      <c r="C1063" s="156"/>
      <c r="D1063" s="156"/>
      <c r="E1063" s="156"/>
      <c r="F1063" s="156"/>
      <c r="G1063" s="156"/>
      <c r="H1063" s="156"/>
      <c r="I1063" s="156"/>
      <c r="J1063" s="156"/>
      <c r="K1063" s="156"/>
      <c r="L1063" s="156"/>
      <c r="M1063" s="156"/>
      <c r="N1063" s="156"/>
      <c r="O1063" s="156"/>
      <c r="P1063" s="156"/>
      <c r="Q1063" s="156"/>
      <c r="R1063" s="156"/>
      <c r="S1063" s="156"/>
      <c r="T1063" s="156"/>
      <c r="U1063" s="156"/>
      <c r="V1063" s="156"/>
      <c r="W1063" s="156"/>
      <c r="X1063" s="156"/>
      <c r="Y1063" s="156"/>
      <c r="Z1063" s="156"/>
      <c r="AA1063" s="156"/>
      <c r="AB1063" s="156"/>
    </row>
    <row r="1064" spans="1:28" x14ac:dyDescent="0.2">
      <c r="A1064" s="156"/>
      <c r="B1064" s="156"/>
      <c r="C1064" s="156"/>
      <c r="D1064" s="156"/>
      <c r="E1064" s="156"/>
      <c r="F1064" s="156"/>
      <c r="G1064" s="156"/>
      <c r="H1064" s="156"/>
      <c r="I1064" s="156"/>
      <c r="J1064" s="156"/>
      <c r="K1064" s="156"/>
      <c r="L1064" s="156"/>
      <c r="M1064" s="156"/>
      <c r="N1064" s="156"/>
      <c r="O1064" s="156"/>
      <c r="P1064" s="156"/>
      <c r="Q1064" s="156"/>
      <c r="R1064" s="156"/>
      <c r="S1064" s="156"/>
      <c r="T1064" s="156"/>
      <c r="U1064" s="156"/>
      <c r="V1064" s="156"/>
      <c r="W1064" s="156"/>
      <c r="X1064" s="156"/>
      <c r="Y1064" s="156"/>
      <c r="Z1064" s="156"/>
      <c r="AA1064" s="156"/>
      <c r="AB1064" s="156"/>
    </row>
    <row r="1065" spans="1:28" x14ac:dyDescent="0.2">
      <c r="A1065" s="156"/>
      <c r="B1065" s="156"/>
      <c r="C1065" s="156"/>
      <c r="D1065" s="156"/>
      <c r="E1065" s="156"/>
      <c r="F1065" s="156"/>
      <c r="G1065" s="156"/>
      <c r="H1065" s="156"/>
      <c r="I1065" s="156"/>
      <c r="J1065" s="156"/>
      <c r="K1065" s="156"/>
      <c r="L1065" s="156"/>
      <c r="M1065" s="156"/>
      <c r="N1065" s="156"/>
      <c r="O1065" s="156"/>
      <c r="P1065" s="156"/>
      <c r="Q1065" s="156"/>
      <c r="R1065" s="156"/>
      <c r="S1065" s="156"/>
      <c r="T1065" s="156"/>
      <c r="U1065" s="156"/>
      <c r="V1065" s="156"/>
      <c r="W1065" s="156"/>
      <c r="X1065" s="156"/>
      <c r="Y1065" s="156"/>
      <c r="Z1065" s="156"/>
      <c r="AA1065" s="156"/>
      <c r="AB1065" s="156"/>
    </row>
    <row r="1066" spans="1:28" x14ac:dyDescent="0.2">
      <c r="A1066" s="156"/>
      <c r="B1066" s="156"/>
      <c r="C1066" s="156"/>
      <c r="D1066" s="156"/>
      <c r="E1066" s="156"/>
      <c r="F1066" s="156"/>
      <c r="G1066" s="156"/>
      <c r="H1066" s="156"/>
      <c r="I1066" s="156"/>
      <c r="J1066" s="156"/>
      <c r="K1066" s="156"/>
      <c r="L1066" s="156"/>
      <c r="M1066" s="156"/>
      <c r="N1066" s="156"/>
      <c r="O1066" s="156"/>
      <c r="P1066" s="156"/>
      <c r="Q1066" s="156"/>
      <c r="R1066" s="156"/>
      <c r="S1066" s="156"/>
      <c r="T1066" s="156"/>
      <c r="U1066" s="156"/>
      <c r="V1066" s="156"/>
      <c r="W1066" s="156"/>
      <c r="X1066" s="156"/>
      <c r="Y1066" s="156"/>
      <c r="Z1066" s="156"/>
      <c r="AA1066" s="156"/>
      <c r="AB1066" s="156"/>
    </row>
    <row r="1067" spans="1:28" x14ac:dyDescent="0.2">
      <c r="A1067" s="156"/>
      <c r="B1067" s="156"/>
      <c r="C1067" s="156"/>
      <c r="D1067" s="156"/>
      <c r="E1067" s="156"/>
      <c r="F1067" s="156"/>
      <c r="G1067" s="156"/>
      <c r="H1067" s="156"/>
      <c r="I1067" s="156"/>
      <c r="J1067" s="156"/>
      <c r="K1067" s="156"/>
      <c r="L1067" s="156"/>
      <c r="M1067" s="156"/>
      <c r="N1067" s="156"/>
      <c r="O1067" s="156"/>
      <c r="P1067" s="156"/>
      <c r="Q1067" s="156"/>
      <c r="R1067" s="156"/>
      <c r="S1067" s="156"/>
      <c r="T1067" s="156"/>
      <c r="U1067" s="156"/>
      <c r="V1067" s="156"/>
      <c r="W1067" s="156"/>
      <c r="X1067" s="156"/>
      <c r="Y1067" s="156"/>
      <c r="Z1067" s="156"/>
      <c r="AA1067" s="156"/>
      <c r="AB1067" s="156"/>
    </row>
    <row r="1068" spans="1:28" x14ac:dyDescent="0.2">
      <c r="A1068" s="156"/>
      <c r="B1068" s="156"/>
      <c r="C1068" s="156"/>
      <c r="D1068" s="156"/>
      <c r="E1068" s="156"/>
      <c r="F1068" s="156"/>
      <c r="G1068" s="156"/>
      <c r="H1068" s="156"/>
      <c r="I1068" s="156"/>
      <c r="J1068" s="156"/>
      <c r="K1068" s="156"/>
      <c r="L1068" s="156"/>
      <c r="M1068" s="156"/>
      <c r="N1068" s="156"/>
      <c r="O1068" s="156"/>
      <c r="P1068" s="156"/>
      <c r="Q1068" s="156"/>
      <c r="R1068" s="156"/>
      <c r="S1068" s="156"/>
      <c r="T1068" s="156"/>
      <c r="U1068" s="156"/>
      <c r="V1068" s="156"/>
      <c r="W1068" s="156"/>
      <c r="X1068" s="156"/>
      <c r="Y1068" s="156"/>
      <c r="Z1068" s="156"/>
      <c r="AA1068" s="156"/>
      <c r="AB1068" s="156"/>
    </row>
    <row r="1069" spans="1:28" x14ac:dyDescent="0.2">
      <c r="A1069" s="156"/>
      <c r="B1069" s="156"/>
      <c r="C1069" s="156"/>
      <c r="D1069" s="156"/>
      <c r="E1069" s="156"/>
      <c r="F1069" s="156"/>
      <c r="G1069" s="156"/>
      <c r="H1069" s="156"/>
      <c r="I1069" s="156"/>
      <c r="J1069" s="156"/>
      <c r="K1069" s="156"/>
      <c r="L1069" s="156"/>
      <c r="M1069" s="156"/>
      <c r="N1069" s="156"/>
      <c r="O1069" s="156"/>
      <c r="P1069" s="156"/>
      <c r="Q1069" s="156"/>
      <c r="R1069" s="156"/>
      <c r="S1069" s="156"/>
      <c r="T1069" s="156"/>
      <c r="U1069" s="156"/>
      <c r="V1069" s="156"/>
      <c r="W1069" s="156"/>
      <c r="X1069" s="156"/>
      <c r="Y1069" s="156"/>
      <c r="Z1069" s="156"/>
      <c r="AA1069" s="156"/>
      <c r="AB1069" s="156"/>
    </row>
    <row r="1070" spans="1:28" x14ac:dyDescent="0.2">
      <c r="A1070" s="156"/>
      <c r="B1070" s="156"/>
      <c r="C1070" s="156"/>
      <c r="D1070" s="156"/>
      <c r="E1070" s="156"/>
      <c r="F1070" s="156"/>
      <c r="G1070" s="156"/>
      <c r="H1070" s="156"/>
      <c r="I1070" s="156"/>
      <c r="J1070" s="156"/>
      <c r="K1070" s="156"/>
      <c r="L1070" s="156"/>
      <c r="M1070" s="156"/>
      <c r="N1070" s="156"/>
      <c r="O1070" s="156"/>
      <c r="P1070" s="156"/>
      <c r="Q1070" s="156"/>
      <c r="R1070" s="156"/>
      <c r="S1070" s="156"/>
      <c r="T1070" s="156"/>
      <c r="U1070" s="156"/>
      <c r="V1070" s="156"/>
      <c r="W1070" s="156"/>
      <c r="X1070" s="156"/>
      <c r="Y1070" s="156"/>
      <c r="Z1070" s="156"/>
      <c r="AA1070" s="156"/>
      <c r="AB1070" s="156"/>
    </row>
    <row r="1071" spans="1:28" x14ac:dyDescent="0.2">
      <c r="A1071" s="156"/>
      <c r="B1071" s="156"/>
      <c r="C1071" s="156"/>
      <c r="D1071" s="156"/>
      <c r="E1071" s="156"/>
      <c r="F1071" s="156"/>
      <c r="G1071" s="156"/>
      <c r="H1071" s="156"/>
      <c r="I1071" s="156"/>
      <c r="J1071" s="156"/>
      <c r="K1071" s="156"/>
      <c r="L1071" s="156"/>
      <c r="M1071" s="156"/>
      <c r="N1071" s="156"/>
      <c r="O1071" s="156"/>
      <c r="P1071" s="156"/>
      <c r="Q1071" s="156"/>
      <c r="R1071" s="156"/>
      <c r="S1071" s="156"/>
      <c r="T1071" s="156"/>
      <c r="U1071" s="156"/>
      <c r="V1071" s="156"/>
      <c r="W1071" s="156"/>
      <c r="X1071" s="156"/>
      <c r="Y1071" s="156"/>
      <c r="Z1071" s="156"/>
      <c r="AA1071" s="156"/>
      <c r="AB1071" s="156"/>
    </row>
    <row r="1072" spans="1:28" x14ac:dyDescent="0.2">
      <c r="A1072" s="156"/>
      <c r="B1072" s="156"/>
      <c r="C1072" s="156"/>
      <c r="D1072" s="156"/>
      <c r="E1072" s="156"/>
      <c r="F1072" s="156"/>
      <c r="G1072" s="156"/>
      <c r="H1072" s="156"/>
      <c r="I1072" s="156"/>
      <c r="J1072" s="156"/>
      <c r="K1072" s="156"/>
      <c r="L1072" s="156"/>
      <c r="M1072" s="156"/>
      <c r="N1072" s="156"/>
      <c r="O1072" s="156"/>
      <c r="P1072" s="156"/>
      <c r="Q1072" s="156"/>
      <c r="R1072" s="156"/>
      <c r="S1072" s="156"/>
      <c r="T1072" s="156"/>
      <c r="U1072" s="156"/>
      <c r="V1072" s="156"/>
      <c r="W1072" s="156"/>
      <c r="X1072" s="156"/>
      <c r="Y1072" s="156"/>
      <c r="Z1072" s="156"/>
      <c r="AA1072" s="156"/>
      <c r="AB1072" s="156"/>
    </row>
    <row r="1073" spans="1:28" x14ac:dyDescent="0.2">
      <c r="A1073" s="156"/>
      <c r="B1073" s="156"/>
      <c r="C1073" s="156"/>
      <c r="D1073" s="156"/>
      <c r="E1073" s="156"/>
      <c r="F1073" s="156"/>
      <c r="G1073" s="156"/>
      <c r="H1073" s="156"/>
      <c r="I1073" s="156"/>
      <c r="J1073" s="156"/>
      <c r="K1073" s="156"/>
      <c r="L1073" s="156"/>
      <c r="M1073" s="156"/>
      <c r="N1073" s="156"/>
      <c r="O1073" s="156"/>
      <c r="P1073" s="156"/>
      <c r="Q1073" s="156"/>
      <c r="R1073" s="156"/>
      <c r="S1073" s="156"/>
      <c r="T1073" s="156"/>
      <c r="U1073" s="156"/>
      <c r="V1073" s="156"/>
      <c r="W1073" s="156"/>
      <c r="X1073" s="156"/>
      <c r="Y1073" s="156"/>
      <c r="Z1073" s="156"/>
      <c r="AA1073" s="156"/>
      <c r="AB1073" s="156"/>
    </row>
    <row r="1074" spans="1:28" x14ac:dyDescent="0.2">
      <c r="A1074" s="156"/>
      <c r="B1074" s="156"/>
      <c r="C1074" s="156"/>
      <c r="D1074" s="156"/>
      <c r="E1074" s="156"/>
      <c r="F1074" s="156"/>
      <c r="G1074" s="156"/>
      <c r="H1074" s="156"/>
      <c r="I1074" s="156"/>
      <c r="J1074" s="156"/>
      <c r="K1074" s="156"/>
      <c r="L1074" s="156"/>
      <c r="M1074" s="156"/>
      <c r="N1074" s="156"/>
      <c r="O1074" s="156"/>
      <c r="P1074" s="156"/>
      <c r="Q1074" s="156"/>
      <c r="R1074" s="156"/>
      <c r="S1074" s="156"/>
      <c r="T1074" s="156"/>
      <c r="U1074" s="156"/>
      <c r="V1074" s="156"/>
      <c r="W1074" s="156"/>
      <c r="X1074" s="156"/>
      <c r="Y1074" s="156"/>
      <c r="Z1074" s="156"/>
      <c r="AA1074" s="156"/>
      <c r="AB1074" s="156"/>
    </row>
    <row r="1075" spans="1:28" x14ac:dyDescent="0.2">
      <c r="A1075" s="156"/>
      <c r="B1075" s="156"/>
      <c r="C1075" s="156"/>
      <c r="D1075" s="156"/>
      <c r="E1075" s="156"/>
      <c r="F1075" s="156"/>
      <c r="G1075" s="156"/>
      <c r="H1075" s="156"/>
      <c r="I1075" s="156"/>
      <c r="J1075" s="156"/>
      <c r="K1075" s="156"/>
      <c r="L1075" s="156"/>
      <c r="M1075" s="156"/>
      <c r="N1075" s="156"/>
      <c r="O1075" s="156"/>
      <c r="P1075" s="156"/>
      <c r="Q1075" s="156"/>
      <c r="R1075" s="156"/>
      <c r="S1075" s="156"/>
      <c r="T1075" s="156"/>
      <c r="U1075" s="156"/>
      <c r="V1075" s="156"/>
      <c r="W1075" s="156"/>
      <c r="X1075" s="156"/>
      <c r="Y1075" s="156"/>
      <c r="Z1075" s="156"/>
      <c r="AA1075" s="156"/>
      <c r="AB1075" s="156"/>
    </row>
    <row r="1076" spans="1:28" x14ac:dyDescent="0.2">
      <c r="A1076" s="156"/>
      <c r="B1076" s="156"/>
      <c r="C1076" s="156"/>
      <c r="D1076" s="156"/>
      <c r="E1076" s="156"/>
      <c r="F1076" s="156"/>
      <c r="G1076" s="156"/>
      <c r="H1076" s="156"/>
      <c r="I1076" s="156"/>
      <c r="J1076" s="156"/>
      <c r="K1076" s="156"/>
      <c r="L1076" s="156"/>
      <c r="M1076" s="156"/>
      <c r="N1076" s="156"/>
      <c r="O1076" s="156"/>
      <c r="P1076" s="156"/>
      <c r="Q1076" s="156"/>
      <c r="R1076" s="156"/>
      <c r="S1076" s="156"/>
      <c r="T1076" s="156"/>
      <c r="U1076" s="156"/>
      <c r="V1076" s="156"/>
      <c r="W1076" s="156"/>
      <c r="X1076" s="156"/>
      <c r="Y1076" s="156"/>
      <c r="Z1076" s="156"/>
      <c r="AA1076" s="156"/>
      <c r="AB1076" s="156"/>
    </row>
    <row r="1077" spans="1:28" x14ac:dyDescent="0.2">
      <c r="A1077" s="156"/>
      <c r="B1077" s="156"/>
      <c r="C1077" s="156"/>
      <c r="D1077" s="156"/>
      <c r="E1077" s="156"/>
      <c r="F1077" s="156"/>
      <c r="G1077" s="156"/>
      <c r="H1077" s="156"/>
      <c r="I1077" s="156"/>
      <c r="J1077" s="156"/>
      <c r="K1077" s="156"/>
      <c r="L1077" s="156"/>
      <c r="M1077" s="156"/>
      <c r="N1077" s="156"/>
      <c r="O1077" s="156"/>
      <c r="P1077" s="156"/>
      <c r="Q1077" s="156"/>
      <c r="R1077" s="156"/>
      <c r="S1077" s="156"/>
      <c r="T1077" s="156"/>
      <c r="U1077" s="156"/>
      <c r="V1077" s="156"/>
      <c r="W1077" s="156"/>
      <c r="X1077" s="156"/>
      <c r="Y1077" s="156"/>
      <c r="Z1077" s="156"/>
      <c r="AA1077" s="156"/>
      <c r="AB1077" s="156"/>
    </row>
    <row r="1078" spans="1:28" x14ac:dyDescent="0.2">
      <c r="A1078" s="156"/>
      <c r="B1078" s="156"/>
      <c r="C1078" s="156"/>
      <c r="D1078" s="156"/>
      <c r="E1078" s="156"/>
      <c r="F1078" s="156"/>
      <c r="G1078" s="156"/>
      <c r="H1078" s="156"/>
      <c r="I1078" s="156"/>
      <c r="J1078" s="156"/>
      <c r="K1078" s="156"/>
      <c r="L1078" s="156"/>
      <c r="M1078" s="156"/>
      <c r="N1078" s="156"/>
      <c r="O1078" s="156"/>
      <c r="P1078" s="156"/>
      <c r="Q1078" s="156"/>
      <c r="R1078" s="156"/>
      <c r="S1078" s="156"/>
      <c r="T1078" s="156"/>
      <c r="U1078" s="156"/>
      <c r="V1078" s="156"/>
      <c r="W1078" s="156"/>
      <c r="X1078" s="156"/>
      <c r="Y1078" s="156"/>
      <c r="Z1078" s="156"/>
      <c r="AA1078" s="156"/>
      <c r="AB1078" s="156"/>
    </row>
    <row r="1079" spans="1:28" x14ac:dyDescent="0.2">
      <c r="A1079" s="156"/>
      <c r="B1079" s="156"/>
      <c r="C1079" s="156"/>
      <c r="D1079" s="156"/>
      <c r="E1079" s="156"/>
      <c r="F1079" s="156"/>
      <c r="G1079" s="156"/>
      <c r="H1079" s="156"/>
      <c r="I1079" s="156"/>
      <c r="J1079" s="156"/>
      <c r="K1079" s="156"/>
      <c r="L1079" s="156"/>
      <c r="M1079" s="156"/>
      <c r="N1079" s="156"/>
      <c r="O1079" s="156"/>
      <c r="P1079" s="156"/>
      <c r="Q1079" s="156"/>
      <c r="R1079" s="156"/>
      <c r="S1079" s="156"/>
      <c r="T1079" s="156"/>
      <c r="U1079" s="156"/>
      <c r="V1079" s="156"/>
      <c r="W1079" s="156"/>
      <c r="X1079" s="156"/>
      <c r="Y1079" s="156"/>
      <c r="Z1079" s="156"/>
      <c r="AA1079" s="156"/>
      <c r="AB1079" s="156"/>
    </row>
    <row r="1080" spans="1:28" x14ac:dyDescent="0.2">
      <c r="A1080" s="156"/>
      <c r="B1080" s="156"/>
      <c r="C1080" s="156"/>
      <c r="D1080" s="156"/>
      <c r="E1080" s="156"/>
      <c r="F1080" s="156"/>
      <c r="G1080" s="156"/>
      <c r="H1080" s="156"/>
      <c r="I1080" s="156"/>
      <c r="J1080" s="156"/>
      <c r="K1080" s="156"/>
      <c r="L1080" s="156"/>
      <c r="M1080" s="156"/>
      <c r="N1080" s="156"/>
      <c r="O1080" s="156"/>
      <c r="P1080" s="156"/>
      <c r="Q1080" s="156"/>
      <c r="R1080" s="156"/>
      <c r="S1080" s="156"/>
      <c r="T1080" s="156"/>
      <c r="U1080" s="156"/>
      <c r="V1080" s="156"/>
      <c r="W1080" s="156"/>
      <c r="X1080" s="156"/>
      <c r="Y1080" s="156"/>
      <c r="Z1080" s="156"/>
      <c r="AA1080" s="156"/>
      <c r="AB1080" s="156"/>
    </row>
    <row r="1081" spans="1:28" x14ac:dyDescent="0.2">
      <c r="A1081" s="156"/>
      <c r="B1081" s="156"/>
      <c r="C1081" s="156"/>
      <c r="D1081" s="156"/>
      <c r="E1081" s="156"/>
      <c r="F1081" s="156"/>
      <c r="G1081" s="156"/>
      <c r="H1081" s="156"/>
      <c r="I1081" s="156"/>
      <c r="J1081" s="156"/>
      <c r="K1081" s="156"/>
      <c r="L1081" s="156"/>
      <c r="M1081" s="156"/>
      <c r="N1081" s="156"/>
      <c r="O1081" s="156"/>
      <c r="P1081" s="156"/>
      <c r="Q1081" s="156"/>
      <c r="R1081" s="156"/>
      <c r="S1081" s="156"/>
      <c r="T1081" s="156"/>
      <c r="U1081" s="156"/>
      <c r="V1081" s="156"/>
      <c r="W1081" s="156"/>
      <c r="X1081" s="156"/>
      <c r="Y1081" s="156"/>
      <c r="Z1081" s="156"/>
      <c r="AA1081" s="156"/>
      <c r="AB1081" s="156"/>
    </row>
    <row r="1082" spans="1:28" x14ac:dyDescent="0.2">
      <c r="A1082" s="156"/>
      <c r="B1082" s="156"/>
      <c r="C1082" s="156"/>
      <c r="D1082" s="156"/>
      <c r="E1082" s="156"/>
      <c r="F1082" s="156"/>
      <c r="G1082" s="156"/>
      <c r="H1082" s="156"/>
      <c r="I1082" s="156"/>
      <c r="J1082" s="156"/>
      <c r="K1082" s="156"/>
      <c r="L1082" s="156"/>
      <c r="M1082" s="156"/>
      <c r="N1082" s="156"/>
      <c r="O1082" s="156"/>
      <c r="P1082" s="156"/>
      <c r="Q1082" s="156"/>
      <c r="R1082" s="156"/>
      <c r="S1082" s="156"/>
      <c r="T1082" s="156"/>
      <c r="U1082" s="156"/>
      <c r="V1082" s="156"/>
      <c r="W1082" s="156"/>
      <c r="X1082" s="156"/>
      <c r="Y1082" s="156"/>
      <c r="Z1082" s="156"/>
      <c r="AA1082" s="156"/>
      <c r="AB1082" s="156"/>
    </row>
    <row r="1083" spans="1:28" x14ac:dyDescent="0.2">
      <c r="A1083" s="156"/>
      <c r="B1083" s="156"/>
      <c r="C1083" s="156"/>
      <c r="D1083" s="156"/>
      <c r="E1083" s="156"/>
      <c r="F1083" s="156"/>
      <c r="G1083" s="156"/>
      <c r="H1083" s="156"/>
      <c r="I1083" s="156"/>
      <c r="J1083" s="156"/>
      <c r="K1083" s="156"/>
      <c r="L1083" s="156"/>
      <c r="M1083" s="156"/>
      <c r="N1083" s="156"/>
      <c r="O1083" s="156"/>
      <c r="P1083" s="156"/>
      <c r="Q1083" s="156"/>
      <c r="R1083" s="156"/>
      <c r="S1083" s="156"/>
      <c r="T1083" s="156"/>
      <c r="U1083" s="156"/>
      <c r="V1083" s="156"/>
      <c r="W1083" s="156"/>
      <c r="X1083" s="156"/>
      <c r="Y1083" s="156"/>
      <c r="Z1083" s="156"/>
      <c r="AA1083" s="156"/>
      <c r="AB1083" s="156"/>
    </row>
    <row r="1084" spans="1:28" x14ac:dyDescent="0.2">
      <c r="A1084" s="156"/>
      <c r="B1084" s="156"/>
      <c r="C1084" s="156"/>
      <c r="D1084" s="156"/>
      <c r="E1084" s="156"/>
      <c r="F1084" s="156"/>
      <c r="G1084" s="156"/>
      <c r="H1084" s="156"/>
      <c r="I1084" s="156"/>
      <c r="J1084" s="156"/>
      <c r="K1084" s="156"/>
      <c r="L1084" s="156"/>
      <c r="M1084" s="156"/>
      <c r="N1084" s="156"/>
      <c r="O1084" s="156"/>
      <c r="P1084" s="156"/>
      <c r="Q1084" s="156"/>
      <c r="R1084" s="156"/>
      <c r="S1084" s="156"/>
      <c r="T1084" s="156"/>
      <c r="U1084" s="156"/>
      <c r="V1084" s="156"/>
      <c r="W1084" s="156"/>
      <c r="X1084" s="156"/>
      <c r="Y1084" s="156"/>
      <c r="Z1084" s="156"/>
      <c r="AA1084" s="156"/>
      <c r="AB1084" s="156"/>
    </row>
    <row r="1085" spans="1:28" x14ac:dyDescent="0.2">
      <c r="A1085" s="156"/>
      <c r="B1085" s="156"/>
      <c r="C1085" s="156"/>
      <c r="D1085" s="156"/>
      <c r="E1085" s="156"/>
      <c r="F1085" s="156"/>
      <c r="G1085" s="156"/>
      <c r="H1085" s="156"/>
      <c r="I1085" s="156"/>
      <c r="J1085" s="156"/>
      <c r="K1085" s="156"/>
      <c r="L1085" s="156"/>
      <c r="M1085" s="156"/>
      <c r="N1085" s="156"/>
      <c r="O1085" s="156"/>
      <c r="P1085" s="156"/>
      <c r="Q1085" s="156"/>
      <c r="R1085" s="156"/>
      <c r="S1085" s="156"/>
      <c r="T1085" s="156"/>
      <c r="U1085" s="156"/>
      <c r="V1085" s="156"/>
      <c r="W1085" s="156"/>
      <c r="X1085" s="156"/>
      <c r="Y1085" s="156"/>
      <c r="Z1085" s="156"/>
      <c r="AA1085" s="156"/>
      <c r="AB1085" s="156"/>
    </row>
    <row r="1086" spans="1:28" x14ac:dyDescent="0.2">
      <c r="A1086" s="156"/>
      <c r="B1086" s="156"/>
      <c r="C1086" s="156"/>
      <c r="D1086" s="156"/>
      <c r="E1086" s="156"/>
      <c r="F1086" s="156"/>
      <c r="G1086" s="156"/>
      <c r="H1086" s="156"/>
      <c r="I1086" s="156"/>
      <c r="J1086" s="156"/>
      <c r="K1086" s="156"/>
      <c r="L1086" s="156"/>
      <c r="M1086" s="156"/>
      <c r="N1086" s="156"/>
      <c r="O1086" s="156"/>
      <c r="P1086" s="156"/>
      <c r="Q1086" s="156"/>
      <c r="R1086" s="156"/>
      <c r="S1086" s="156"/>
      <c r="T1086" s="156"/>
      <c r="U1086" s="156"/>
      <c r="V1086" s="156"/>
      <c r="W1086" s="156"/>
      <c r="X1086" s="156"/>
      <c r="Y1086" s="156"/>
      <c r="Z1086" s="156"/>
      <c r="AA1086" s="156"/>
      <c r="AB1086" s="156"/>
    </row>
    <row r="1087" spans="1:28" x14ac:dyDescent="0.2">
      <c r="A1087" s="156"/>
      <c r="B1087" s="156"/>
      <c r="C1087" s="156"/>
      <c r="D1087" s="156"/>
      <c r="E1087" s="156"/>
      <c r="F1087" s="156"/>
      <c r="G1087" s="156"/>
      <c r="H1087" s="156"/>
      <c r="I1087" s="156"/>
      <c r="J1087" s="156"/>
      <c r="K1087" s="156"/>
      <c r="L1087" s="156"/>
      <c r="M1087" s="156"/>
      <c r="N1087" s="156"/>
      <c r="O1087" s="156"/>
      <c r="P1087" s="156"/>
      <c r="Q1087" s="156"/>
      <c r="R1087" s="156"/>
      <c r="S1087" s="156"/>
      <c r="T1087" s="156"/>
      <c r="U1087" s="156"/>
      <c r="V1087" s="156"/>
      <c r="W1087" s="156"/>
      <c r="X1087" s="156"/>
      <c r="Y1087" s="156"/>
      <c r="Z1087" s="156"/>
      <c r="AA1087" s="156"/>
      <c r="AB1087" s="156"/>
    </row>
    <row r="1088" spans="1:28" x14ac:dyDescent="0.2">
      <c r="A1088" s="156"/>
      <c r="B1088" s="156"/>
      <c r="C1088" s="156"/>
      <c r="D1088" s="156"/>
      <c r="E1088" s="156"/>
      <c r="F1088" s="156"/>
      <c r="G1088" s="156"/>
      <c r="H1088" s="156"/>
      <c r="I1088" s="156"/>
      <c r="J1088" s="156"/>
      <c r="K1088" s="156"/>
      <c r="L1088" s="156"/>
      <c r="M1088" s="156"/>
      <c r="N1088" s="156"/>
      <c r="O1088" s="156"/>
      <c r="P1088" s="156"/>
      <c r="Q1088" s="156"/>
      <c r="R1088" s="156"/>
      <c r="S1088" s="156"/>
      <c r="T1088" s="156"/>
      <c r="U1088" s="156"/>
      <c r="V1088" s="156"/>
      <c r="W1088" s="156"/>
      <c r="X1088" s="156"/>
      <c r="Y1088" s="156"/>
      <c r="Z1088" s="156"/>
      <c r="AA1088" s="156"/>
      <c r="AB1088" s="156"/>
    </row>
    <row r="1089" spans="1:28" x14ac:dyDescent="0.2">
      <c r="A1089" s="156"/>
      <c r="B1089" s="156"/>
      <c r="C1089" s="156"/>
      <c r="D1089" s="156"/>
      <c r="E1089" s="156"/>
      <c r="F1089" s="156"/>
      <c r="G1089" s="156"/>
      <c r="H1089" s="156"/>
      <c r="I1089" s="156"/>
      <c r="J1089" s="156"/>
      <c r="K1089" s="156"/>
      <c r="L1089" s="156"/>
      <c r="M1089" s="156"/>
      <c r="N1089" s="156"/>
      <c r="O1089" s="156"/>
      <c r="P1089" s="156"/>
      <c r="Q1089" s="156"/>
      <c r="R1089" s="156"/>
      <c r="S1089" s="156"/>
      <c r="T1089" s="156"/>
      <c r="U1089" s="156"/>
      <c r="V1089" s="156"/>
      <c r="W1089" s="156"/>
      <c r="X1089" s="156"/>
      <c r="Y1089" s="156"/>
      <c r="Z1089" s="156"/>
      <c r="AA1089" s="156"/>
      <c r="AB1089" s="156"/>
    </row>
    <row r="1090" spans="1:28" x14ac:dyDescent="0.2">
      <c r="A1090" s="156"/>
      <c r="B1090" s="156"/>
      <c r="C1090" s="156"/>
      <c r="D1090" s="156"/>
      <c r="E1090" s="156"/>
      <c r="F1090" s="156"/>
      <c r="G1090" s="156"/>
      <c r="H1090" s="156"/>
      <c r="I1090" s="156"/>
      <c r="J1090" s="156"/>
      <c r="K1090" s="156"/>
      <c r="L1090" s="156"/>
      <c r="M1090" s="156"/>
      <c r="N1090" s="156"/>
      <c r="O1090" s="156"/>
      <c r="P1090" s="156"/>
      <c r="Q1090" s="156"/>
      <c r="R1090" s="156"/>
      <c r="S1090" s="156"/>
      <c r="T1090" s="156"/>
      <c r="U1090" s="156"/>
      <c r="V1090" s="156"/>
      <c r="W1090" s="156"/>
      <c r="X1090" s="156"/>
      <c r="Y1090" s="156"/>
      <c r="Z1090" s="156"/>
      <c r="AA1090" s="156"/>
      <c r="AB1090" s="156"/>
    </row>
    <row r="1091" spans="1:28" x14ac:dyDescent="0.2">
      <c r="A1091" s="156"/>
      <c r="B1091" s="156"/>
      <c r="C1091" s="156"/>
      <c r="D1091" s="156"/>
      <c r="E1091" s="156"/>
      <c r="F1091" s="156"/>
      <c r="G1091" s="156"/>
      <c r="H1091" s="156"/>
      <c r="I1091" s="156"/>
      <c r="J1091" s="156"/>
      <c r="K1091" s="156"/>
      <c r="L1091" s="156"/>
      <c r="M1091" s="156"/>
      <c r="N1091" s="156"/>
      <c r="O1091" s="156"/>
      <c r="P1091" s="156"/>
      <c r="Q1091" s="156"/>
      <c r="R1091" s="156"/>
      <c r="S1091" s="156"/>
      <c r="T1091" s="156"/>
      <c r="U1091" s="156"/>
      <c r="V1091" s="156"/>
      <c r="W1091" s="156"/>
      <c r="X1091" s="156"/>
      <c r="Y1091" s="156"/>
      <c r="Z1091" s="156"/>
      <c r="AA1091" s="156"/>
      <c r="AB1091" s="156"/>
    </row>
    <row r="1092" spans="1:28" x14ac:dyDescent="0.2">
      <c r="A1092" s="156"/>
      <c r="B1092" s="156"/>
      <c r="C1092" s="156"/>
      <c r="D1092" s="156"/>
      <c r="E1092" s="156"/>
      <c r="F1092" s="156"/>
      <c r="G1092" s="156"/>
      <c r="H1092" s="156"/>
      <c r="I1092" s="156"/>
      <c r="J1092" s="156"/>
      <c r="K1092" s="156"/>
      <c r="L1092" s="156"/>
      <c r="M1092" s="156"/>
      <c r="N1092" s="156"/>
      <c r="O1092" s="156"/>
      <c r="P1092" s="156"/>
      <c r="Q1092" s="156"/>
      <c r="R1092" s="156"/>
      <c r="S1092" s="156"/>
      <c r="T1092" s="156"/>
      <c r="U1092" s="156"/>
      <c r="V1092" s="156"/>
      <c r="W1092" s="156"/>
      <c r="X1092" s="156"/>
      <c r="Y1092" s="156"/>
      <c r="Z1092" s="156"/>
      <c r="AA1092" s="156"/>
      <c r="AB1092" s="156"/>
    </row>
    <row r="1093" spans="1:28" x14ac:dyDescent="0.2">
      <c r="A1093" s="156"/>
      <c r="B1093" s="156"/>
      <c r="C1093" s="156"/>
      <c r="D1093" s="156"/>
      <c r="E1093" s="156"/>
      <c r="F1093" s="156"/>
      <c r="G1093" s="156"/>
      <c r="H1093" s="156"/>
      <c r="I1093" s="156"/>
      <c r="J1093" s="156"/>
      <c r="K1093" s="156"/>
      <c r="L1093" s="156"/>
      <c r="M1093" s="156"/>
      <c r="N1093" s="156"/>
      <c r="O1093" s="156"/>
      <c r="P1093" s="156"/>
      <c r="Q1093" s="156"/>
      <c r="R1093" s="156"/>
      <c r="S1093" s="156"/>
      <c r="T1093" s="156"/>
      <c r="U1093" s="156"/>
      <c r="V1093" s="156"/>
      <c r="W1093" s="156"/>
      <c r="X1093" s="156"/>
      <c r="Y1093" s="156"/>
      <c r="Z1093" s="156"/>
      <c r="AA1093" s="156"/>
      <c r="AB1093" s="156"/>
    </row>
    <row r="1094" spans="1:28" x14ac:dyDescent="0.2">
      <c r="A1094" s="156"/>
      <c r="B1094" s="156"/>
      <c r="C1094" s="156"/>
      <c r="D1094" s="156"/>
      <c r="E1094" s="156"/>
      <c r="F1094" s="156"/>
      <c r="G1094" s="156"/>
      <c r="H1094" s="156"/>
      <c r="I1094" s="156"/>
      <c r="J1094" s="156"/>
      <c r="K1094" s="156"/>
      <c r="L1094" s="156"/>
      <c r="M1094" s="156"/>
      <c r="N1094" s="156"/>
      <c r="O1094" s="156"/>
      <c r="P1094" s="156"/>
      <c r="Q1094" s="156"/>
      <c r="R1094" s="156"/>
      <c r="S1094" s="156"/>
      <c r="T1094" s="156"/>
      <c r="U1094" s="156"/>
      <c r="V1094" s="156"/>
      <c r="W1094" s="156"/>
      <c r="X1094" s="156"/>
      <c r="Y1094" s="156"/>
      <c r="Z1094" s="156"/>
      <c r="AA1094" s="156"/>
      <c r="AB1094" s="156"/>
    </row>
    <row r="1095" spans="1:28" x14ac:dyDescent="0.2">
      <c r="A1095" s="156"/>
      <c r="B1095" s="156"/>
      <c r="C1095" s="156"/>
      <c r="D1095" s="156"/>
      <c r="E1095" s="156"/>
      <c r="F1095" s="156"/>
      <c r="G1095" s="156"/>
      <c r="H1095" s="156"/>
      <c r="I1095" s="156"/>
      <c r="J1095" s="156"/>
      <c r="K1095" s="156"/>
      <c r="L1095" s="156"/>
      <c r="M1095" s="156"/>
      <c r="N1095" s="156"/>
      <c r="O1095" s="156"/>
      <c r="P1095" s="156"/>
      <c r="Q1095" s="156"/>
      <c r="R1095" s="156"/>
      <c r="S1095" s="156"/>
      <c r="T1095" s="156"/>
      <c r="U1095" s="156"/>
      <c r="V1095" s="156"/>
      <c r="W1095" s="156"/>
      <c r="X1095" s="156"/>
      <c r="Y1095" s="156"/>
      <c r="Z1095" s="156"/>
      <c r="AA1095" s="156"/>
      <c r="AB1095" s="156"/>
    </row>
    <row r="1096" spans="1:28" x14ac:dyDescent="0.2">
      <c r="A1096" s="156"/>
      <c r="B1096" s="156"/>
      <c r="C1096" s="156"/>
      <c r="D1096" s="156"/>
      <c r="E1096" s="156"/>
      <c r="F1096" s="156"/>
      <c r="G1096" s="156"/>
      <c r="H1096" s="156"/>
      <c r="I1096" s="156"/>
      <c r="J1096" s="156"/>
      <c r="K1096" s="156"/>
      <c r="L1096" s="156"/>
      <c r="M1096" s="156"/>
      <c r="N1096" s="156"/>
      <c r="O1096" s="156"/>
      <c r="P1096" s="156"/>
      <c r="Q1096" s="156"/>
      <c r="R1096" s="156"/>
      <c r="S1096" s="156"/>
      <c r="T1096" s="156"/>
      <c r="U1096" s="156"/>
      <c r="V1096" s="156"/>
      <c r="W1096" s="156"/>
      <c r="X1096" s="156"/>
      <c r="Y1096" s="156"/>
      <c r="Z1096" s="156"/>
      <c r="AA1096" s="156"/>
      <c r="AB1096" s="156"/>
    </row>
    <row r="1097" spans="1:28" x14ac:dyDescent="0.2">
      <c r="A1097" s="156"/>
      <c r="B1097" s="156"/>
      <c r="C1097" s="156"/>
      <c r="D1097" s="156"/>
      <c r="E1097" s="156"/>
      <c r="F1097" s="156"/>
      <c r="G1097" s="156"/>
      <c r="H1097" s="156"/>
      <c r="I1097" s="156"/>
      <c r="J1097" s="156"/>
      <c r="K1097" s="156"/>
      <c r="L1097" s="156"/>
      <c r="M1097" s="156"/>
      <c r="N1097" s="156"/>
      <c r="O1097" s="156"/>
      <c r="P1097" s="156"/>
      <c r="Q1097" s="156"/>
      <c r="R1097" s="156"/>
      <c r="S1097" s="156"/>
      <c r="T1097" s="156"/>
      <c r="U1097" s="156"/>
      <c r="V1097" s="156"/>
      <c r="W1097" s="156"/>
      <c r="X1097" s="156"/>
      <c r="Y1097" s="156"/>
      <c r="Z1097" s="156"/>
      <c r="AA1097" s="156"/>
      <c r="AB1097" s="156"/>
    </row>
    <row r="1098" spans="1:28" x14ac:dyDescent="0.2">
      <c r="A1098" s="156"/>
      <c r="B1098" s="156"/>
      <c r="C1098" s="156"/>
      <c r="D1098" s="156"/>
      <c r="E1098" s="156"/>
      <c r="F1098" s="156"/>
      <c r="G1098" s="156"/>
      <c r="H1098" s="156"/>
      <c r="I1098" s="156"/>
      <c r="J1098" s="156"/>
      <c r="K1098" s="156"/>
      <c r="L1098" s="156"/>
      <c r="M1098" s="156"/>
      <c r="N1098" s="156"/>
      <c r="O1098" s="156"/>
      <c r="P1098" s="156"/>
      <c r="Q1098" s="156"/>
      <c r="R1098" s="156"/>
      <c r="S1098" s="156"/>
      <c r="T1098" s="156"/>
      <c r="U1098" s="156"/>
      <c r="V1098" s="156"/>
      <c r="W1098" s="156"/>
      <c r="X1098" s="156"/>
      <c r="Y1098" s="156"/>
      <c r="Z1098" s="156"/>
      <c r="AA1098" s="156"/>
      <c r="AB1098" s="156"/>
    </row>
    <row r="1099" spans="1:28" x14ac:dyDescent="0.2">
      <c r="A1099" s="156"/>
      <c r="B1099" s="156"/>
      <c r="C1099" s="156"/>
      <c r="D1099" s="156"/>
      <c r="E1099" s="156"/>
      <c r="F1099" s="156"/>
      <c r="G1099" s="156"/>
      <c r="H1099" s="156"/>
      <c r="I1099" s="156"/>
      <c r="J1099" s="156"/>
      <c r="K1099" s="156"/>
      <c r="L1099" s="156"/>
      <c r="M1099" s="156"/>
      <c r="N1099" s="156"/>
      <c r="O1099" s="156"/>
      <c r="P1099" s="156"/>
      <c r="Q1099" s="156"/>
      <c r="R1099" s="156"/>
      <c r="S1099" s="156"/>
      <c r="T1099" s="156"/>
      <c r="U1099" s="156"/>
      <c r="V1099" s="156"/>
      <c r="W1099" s="156"/>
      <c r="X1099" s="156"/>
      <c r="Y1099" s="156"/>
      <c r="Z1099" s="156"/>
      <c r="AA1099" s="156"/>
      <c r="AB1099" s="156"/>
    </row>
    <row r="1100" spans="1:28" x14ac:dyDescent="0.2">
      <c r="A1100" s="156"/>
      <c r="B1100" s="156"/>
      <c r="C1100" s="156"/>
      <c r="D1100" s="156"/>
      <c r="E1100" s="156"/>
      <c r="F1100" s="156"/>
      <c r="G1100" s="156"/>
      <c r="H1100" s="156"/>
      <c r="I1100" s="156"/>
      <c r="J1100" s="156"/>
      <c r="K1100" s="156"/>
      <c r="L1100" s="156"/>
      <c r="M1100" s="156"/>
      <c r="N1100" s="156"/>
      <c r="O1100" s="156"/>
      <c r="P1100" s="156"/>
      <c r="Q1100" s="156"/>
      <c r="R1100" s="156"/>
      <c r="S1100" s="156"/>
      <c r="T1100" s="156"/>
      <c r="U1100" s="156"/>
      <c r="V1100" s="156"/>
      <c r="W1100" s="156"/>
      <c r="X1100" s="156"/>
      <c r="Y1100" s="156"/>
      <c r="Z1100" s="156"/>
      <c r="AA1100" s="156"/>
      <c r="AB1100" s="156"/>
    </row>
    <row r="1101" spans="1:28" x14ac:dyDescent="0.2">
      <c r="A1101" s="156"/>
      <c r="B1101" s="156"/>
      <c r="C1101" s="156"/>
      <c r="D1101" s="156"/>
      <c r="E1101" s="156"/>
      <c r="F1101" s="156"/>
      <c r="G1101" s="156"/>
      <c r="H1101" s="156"/>
      <c r="I1101" s="156"/>
      <c r="J1101" s="156"/>
      <c r="K1101" s="156"/>
      <c r="L1101" s="156"/>
      <c r="M1101" s="156"/>
      <c r="N1101" s="156"/>
      <c r="O1101" s="156"/>
      <c r="P1101" s="156"/>
      <c r="Q1101" s="156"/>
      <c r="R1101" s="156"/>
      <c r="S1101" s="156"/>
      <c r="T1101" s="156"/>
      <c r="U1101" s="156"/>
      <c r="V1101" s="156"/>
      <c r="W1101" s="156"/>
      <c r="X1101" s="156"/>
      <c r="Y1101" s="156"/>
      <c r="Z1101" s="156"/>
      <c r="AA1101" s="156"/>
      <c r="AB1101" s="156"/>
    </row>
    <row r="1102" spans="1:28" x14ac:dyDescent="0.2">
      <c r="A1102" s="156"/>
      <c r="B1102" s="156"/>
      <c r="C1102" s="156"/>
      <c r="D1102" s="156"/>
      <c r="E1102" s="156"/>
      <c r="F1102" s="156"/>
      <c r="G1102" s="156"/>
      <c r="H1102" s="156"/>
      <c r="I1102" s="156"/>
      <c r="J1102" s="156"/>
      <c r="K1102" s="156"/>
      <c r="L1102" s="156"/>
      <c r="M1102" s="156"/>
      <c r="N1102" s="156"/>
      <c r="O1102" s="156"/>
      <c r="P1102" s="156"/>
      <c r="Q1102" s="156"/>
      <c r="R1102" s="156"/>
      <c r="S1102" s="156"/>
      <c r="T1102" s="156"/>
      <c r="U1102" s="156"/>
      <c r="V1102" s="156"/>
      <c r="W1102" s="156"/>
      <c r="X1102" s="156"/>
      <c r="Y1102" s="156"/>
      <c r="Z1102" s="156"/>
      <c r="AA1102" s="156"/>
      <c r="AB1102" s="156"/>
    </row>
    <row r="1103" spans="1:28" x14ac:dyDescent="0.2">
      <c r="A1103" s="156"/>
      <c r="B1103" s="156"/>
      <c r="C1103" s="156"/>
      <c r="D1103" s="156"/>
      <c r="E1103" s="156"/>
      <c r="F1103" s="156"/>
      <c r="G1103" s="156"/>
      <c r="H1103" s="156"/>
      <c r="I1103" s="156"/>
      <c r="J1103" s="156"/>
      <c r="K1103" s="156"/>
      <c r="L1103" s="156"/>
      <c r="M1103" s="156"/>
      <c r="N1103" s="156"/>
      <c r="O1103" s="156"/>
      <c r="P1103" s="156"/>
      <c r="Q1103" s="156"/>
      <c r="R1103" s="156"/>
      <c r="S1103" s="156"/>
      <c r="T1103" s="156"/>
      <c r="U1103" s="156"/>
      <c r="V1103" s="156"/>
      <c r="W1103" s="156"/>
      <c r="X1103" s="156"/>
      <c r="Y1103" s="156"/>
      <c r="Z1103" s="156"/>
      <c r="AA1103" s="156"/>
      <c r="AB1103" s="156"/>
    </row>
    <row r="1104" spans="1:28" x14ac:dyDescent="0.2">
      <c r="A1104" s="156"/>
      <c r="B1104" s="156"/>
      <c r="C1104" s="156"/>
      <c r="D1104" s="156"/>
      <c r="E1104" s="156"/>
      <c r="F1104" s="156"/>
      <c r="G1104" s="156"/>
      <c r="H1104" s="156"/>
      <c r="I1104" s="156"/>
      <c r="J1104" s="156"/>
      <c r="K1104" s="156"/>
      <c r="L1104" s="156"/>
      <c r="M1104" s="156"/>
      <c r="N1104" s="156"/>
      <c r="O1104" s="156"/>
      <c r="P1104" s="156"/>
      <c r="Q1104" s="156"/>
      <c r="R1104" s="156"/>
      <c r="S1104" s="156"/>
      <c r="T1104" s="156"/>
      <c r="U1104" s="156"/>
      <c r="V1104" s="156"/>
      <c r="W1104" s="156"/>
      <c r="X1104" s="156"/>
      <c r="Y1104" s="156"/>
      <c r="Z1104" s="156"/>
      <c r="AA1104" s="156"/>
      <c r="AB1104" s="156"/>
    </row>
    <row r="1105" spans="1:28" x14ac:dyDescent="0.2">
      <c r="A1105" s="156"/>
      <c r="B1105" s="156"/>
      <c r="C1105" s="156"/>
      <c r="D1105" s="156"/>
      <c r="E1105" s="156"/>
      <c r="F1105" s="156"/>
      <c r="G1105" s="156"/>
      <c r="H1105" s="156"/>
      <c r="I1105" s="156"/>
      <c r="J1105" s="156"/>
      <c r="K1105" s="156"/>
      <c r="L1105" s="156"/>
      <c r="M1105" s="156"/>
      <c r="N1105" s="156"/>
      <c r="O1105" s="156"/>
      <c r="P1105" s="156"/>
      <c r="Q1105" s="156"/>
      <c r="R1105" s="156"/>
      <c r="S1105" s="156"/>
      <c r="T1105" s="156"/>
      <c r="U1105" s="156"/>
      <c r="V1105" s="156"/>
      <c r="W1105" s="156"/>
      <c r="X1105" s="156"/>
      <c r="Y1105" s="156"/>
      <c r="Z1105" s="156"/>
      <c r="AA1105" s="156"/>
      <c r="AB1105" s="156"/>
    </row>
    <row r="1106" spans="1:28" x14ac:dyDescent="0.2">
      <c r="A1106" s="156"/>
      <c r="B1106" s="156"/>
      <c r="C1106" s="156"/>
      <c r="D1106" s="156"/>
      <c r="E1106" s="156"/>
      <c r="F1106" s="156"/>
      <c r="G1106" s="156"/>
      <c r="H1106" s="156"/>
      <c r="I1106" s="156"/>
      <c r="J1106" s="156"/>
      <c r="K1106" s="156"/>
      <c r="L1106" s="156"/>
      <c r="M1106" s="156"/>
      <c r="N1106" s="156"/>
      <c r="O1106" s="156"/>
      <c r="P1106" s="156"/>
      <c r="Q1106" s="156"/>
      <c r="R1106" s="156"/>
      <c r="S1106" s="156"/>
      <c r="T1106" s="156"/>
      <c r="U1106" s="156"/>
      <c r="V1106" s="156"/>
      <c r="W1106" s="156"/>
      <c r="X1106" s="156"/>
      <c r="Y1106" s="156"/>
      <c r="Z1106" s="156"/>
      <c r="AA1106" s="156"/>
      <c r="AB1106" s="156"/>
    </row>
    <row r="1107" spans="1:28" x14ac:dyDescent="0.2">
      <c r="A1107" s="156"/>
      <c r="B1107" s="156"/>
      <c r="C1107" s="156"/>
      <c r="D1107" s="156"/>
      <c r="E1107" s="156"/>
      <c r="F1107" s="156"/>
      <c r="G1107" s="156"/>
      <c r="H1107" s="156"/>
      <c r="I1107" s="156"/>
      <c r="J1107" s="156"/>
      <c r="K1107" s="156"/>
      <c r="L1107" s="156"/>
      <c r="M1107" s="156"/>
      <c r="N1107" s="156"/>
      <c r="O1107" s="156"/>
      <c r="P1107" s="156"/>
      <c r="Q1107" s="156"/>
      <c r="R1107" s="156"/>
      <c r="S1107" s="156"/>
      <c r="T1107" s="156"/>
      <c r="U1107" s="156"/>
      <c r="V1107" s="156"/>
      <c r="W1107" s="156"/>
      <c r="X1107" s="156"/>
      <c r="Y1107" s="156"/>
      <c r="Z1107" s="156"/>
      <c r="AA1107" s="156"/>
      <c r="AB1107" s="156"/>
    </row>
    <row r="1108" spans="1:28" x14ac:dyDescent="0.2">
      <c r="A1108" s="156"/>
      <c r="B1108" s="156"/>
      <c r="C1108" s="156"/>
      <c r="D1108" s="156"/>
      <c r="E1108" s="156"/>
      <c r="F1108" s="156"/>
      <c r="G1108" s="156"/>
      <c r="H1108" s="156"/>
      <c r="I1108" s="156"/>
      <c r="J1108" s="156"/>
      <c r="K1108" s="156"/>
      <c r="L1108" s="156"/>
      <c r="M1108" s="156"/>
      <c r="N1108" s="156"/>
      <c r="O1108" s="156"/>
      <c r="P1108" s="156"/>
      <c r="Q1108" s="156"/>
      <c r="R1108" s="156"/>
      <c r="S1108" s="156"/>
      <c r="T1108" s="156"/>
      <c r="U1108" s="156"/>
      <c r="V1108" s="156"/>
      <c r="W1108" s="156"/>
      <c r="X1108" s="156"/>
      <c r="Y1108" s="156"/>
      <c r="Z1108" s="156"/>
      <c r="AA1108" s="156"/>
      <c r="AB1108" s="156"/>
    </row>
    <row r="1109" spans="1:28" x14ac:dyDescent="0.2">
      <c r="A1109" s="156"/>
      <c r="B1109" s="156"/>
      <c r="C1109" s="156"/>
      <c r="D1109" s="156"/>
      <c r="E1109" s="156"/>
      <c r="F1109" s="156"/>
      <c r="G1109" s="156"/>
      <c r="H1109" s="156"/>
      <c r="I1109" s="156"/>
      <c r="J1109" s="156"/>
      <c r="K1109" s="156"/>
      <c r="L1109" s="156"/>
      <c r="M1109" s="156"/>
      <c r="N1109" s="156"/>
      <c r="O1109" s="156"/>
      <c r="P1109" s="156"/>
      <c r="Q1109" s="156"/>
      <c r="R1109" s="156"/>
      <c r="S1109" s="156"/>
      <c r="T1109" s="156"/>
      <c r="U1109" s="156"/>
      <c r="V1109" s="156"/>
      <c r="W1109" s="156"/>
      <c r="X1109" s="156"/>
      <c r="Y1109" s="156"/>
      <c r="Z1109" s="156"/>
      <c r="AA1109" s="156"/>
      <c r="AB1109" s="156"/>
    </row>
    <row r="1110" spans="1:28" x14ac:dyDescent="0.2">
      <c r="A1110" s="156"/>
      <c r="B1110" s="156"/>
      <c r="C1110" s="156"/>
      <c r="D1110" s="156"/>
      <c r="E1110" s="156"/>
      <c r="F1110" s="156"/>
      <c r="G1110" s="156"/>
      <c r="H1110" s="156"/>
      <c r="I1110" s="156"/>
      <c r="J1110" s="156"/>
      <c r="K1110" s="156"/>
      <c r="L1110" s="156"/>
      <c r="M1110" s="156"/>
      <c r="N1110" s="156"/>
      <c r="O1110" s="156"/>
      <c r="P1110" s="156"/>
      <c r="Q1110" s="156"/>
      <c r="R1110" s="156"/>
      <c r="S1110" s="156"/>
      <c r="T1110" s="156"/>
      <c r="U1110" s="156"/>
      <c r="V1110" s="156"/>
      <c r="W1110" s="156"/>
      <c r="X1110" s="156"/>
      <c r="Y1110" s="156"/>
      <c r="Z1110" s="156"/>
      <c r="AA1110" s="156"/>
      <c r="AB1110" s="156"/>
    </row>
    <row r="1111" spans="1:28" x14ac:dyDescent="0.2">
      <c r="A1111" s="156"/>
      <c r="B1111" s="156"/>
      <c r="C1111" s="156"/>
      <c r="D1111" s="156"/>
      <c r="E1111" s="156"/>
      <c r="F1111" s="156"/>
      <c r="G1111" s="156"/>
      <c r="H1111" s="156"/>
      <c r="I1111" s="156"/>
      <c r="J1111" s="156"/>
      <c r="K1111" s="156"/>
      <c r="L1111" s="156"/>
      <c r="M1111" s="156"/>
      <c r="N1111" s="156"/>
      <c r="O1111" s="156"/>
      <c r="P1111" s="156"/>
      <c r="Q1111" s="156"/>
      <c r="R1111" s="156"/>
      <c r="S1111" s="156"/>
      <c r="T1111" s="156"/>
      <c r="U1111" s="156"/>
      <c r="V1111" s="156"/>
      <c r="W1111" s="156"/>
      <c r="X1111" s="156"/>
      <c r="Y1111" s="156"/>
      <c r="Z1111" s="156"/>
      <c r="AA1111" s="156"/>
      <c r="AB1111" s="156"/>
    </row>
    <row r="1112" spans="1:28" x14ac:dyDescent="0.2">
      <c r="A1112" s="156"/>
      <c r="B1112" s="156"/>
      <c r="C1112" s="156"/>
      <c r="D1112" s="156"/>
      <c r="E1112" s="156"/>
      <c r="F1112" s="156"/>
      <c r="G1112" s="156"/>
      <c r="H1112" s="156"/>
      <c r="I1112" s="156"/>
      <c r="J1112" s="156"/>
      <c r="K1112" s="156"/>
      <c r="L1112" s="156"/>
      <c r="M1112" s="156"/>
      <c r="N1112" s="156"/>
      <c r="O1112" s="156"/>
      <c r="P1112" s="156"/>
      <c r="Q1112" s="156"/>
      <c r="R1112" s="156"/>
      <c r="S1112" s="156"/>
      <c r="T1112" s="156"/>
      <c r="U1112" s="156"/>
      <c r="V1112" s="156"/>
      <c r="W1112" s="156"/>
      <c r="X1112" s="156"/>
      <c r="Y1112" s="156"/>
      <c r="Z1112" s="156"/>
      <c r="AA1112" s="156"/>
      <c r="AB1112" s="156"/>
    </row>
    <row r="1113" spans="1:28" x14ac:dyDescent="0.2">
      <c r="A1113" s="156"/>
      <c r="B1113" s="156"/>
      <c r="C1113" s="156"/>
      <c r="D1113" s="156"/>
      <c r="E1113" s="156"/>
      <c r="F1113" s="156"/>
      <c r="G1113" s="156"/>
      <c r="H1113" s="156"/>
      <c r="I1113" s="156"/>
      <c r="J1113" s="156"/>
      <c r="K1113" s="156"/>
      <c r="L1113" s="156"/>
      <c r="M1113" s="156"/>
      <c r="N1113" s="156"/>
      <c r="O1113" s="156"/>
      <c r="P1113" s="156"/>
      <c r="Q1113" s="156"/>
      <c r="R1113" s="156"/>
      <c r="S1113" s="156"/>
      <c r="T1113" s="156"/>
      <c r="U1113" s="156"/>
      <c r="V1113" s="156"/>
      <c r="W1113" s="156"/>
      <c r="X1113" s="156"/>
      <c r="Y1113" s="156"/>
      <c r="Z1113" s="156"/>
      <c r="AA1113" s="156"/>
      <c r="AB1113" s="156"/>
    </row>
    <row r="1114" spans="1:28" x14ac:dyDescent="0.2">
      <c r="A1114" s="156"/>
      <c r="B1114" s="156"/>
      <c r="C1114" s="156"/>
      <c r="D1114" s="156"/>
      <c r="E1114" s="156"/>
      <c r="F1114" s="156"/>
      <c r="G1114" s="156"/>
      <c r="H1114" s="156"/>
      <c r="I1114" s="156"/>
      <c r="J1114" s="156"/>
      <c r="K1114" s="156"/>
      <c r="L1114" s="156"/>
      <c r="M1114" s="156"/>
      <c r="N1114" s="156"/>
      <c r="O1114" s="156"/>
      <c r="P1114" s="156"/>
      <c r="Q1114" s="156"/>
      <c r="R1114" s="156"/>
      <c r="S1114" s="156"/>
      <c r="T1114" s="156"/>
      <c r="U1114" s="156"/>
      <c r="V1114" s="156"/>
      <c r="W1114" s="156"/>
      <c r="X1114" s="156"/>
      <c r="Y1114" s="156"/>
      <c r="Z1114" s="156"/>
      <c r="AA1114" s="156"/>
      <c r="AB1114" s="156"/>
    </row>
    <row r="1115" spans="1:28" x14ac:dyDescent="0.2">
      <c r="A1115" s="156"/>
      <c r="B1115" s="156"/>
      <c r="C1115" s="156"/>
      <c r="D1115" s="156"/>
      <c r="E1115" s="156"/>
      <c r="F1115" s="156"/>
      <c r="G1115" s="156"/>
      <c r="H1115" s="156"/>
      <c r="I1115" s="156"/>
      <c r="J1115" s="156"/>
      <c r="K1115" s="156"/>
      <c r="L1115" s="156"/>
      <c r="M1115" s="156"/>
      <c r="N1115" s="156"/>
      <c r="O1115" s="156"/>
      <c r="P1115" s="156"/>
      <c r="Q1115" s="156"/>
      <c r="R1115" s="156"/>
      <c r="S1115" s="156"/>
      <c r="T1115" s="156"/>
      <c r="U1115" s="156"/>
      <c r="V1115" s="156"/>
      <c r="W1115" s="156"/>
      <c r="X1115" s="156"/>
      <c r="Y1115" s="156"/>
      <c r="Z1115" s="156"/>
      <c r="AA1115" s="156"/>
      <c r="AB1115" s="156"/>
    </row>
    <row r="1116" spans="1:28" x14ac:dyDescent="0.2">
      <c r="A1116" s="156"/>
      <c r="B1116" s="156"/>
      <c r="C1116" s="156"/>
      <c r="D1116" s="156"/>
      <c r="E1116" s="156"/>
      <c r="F1116" s="156"/>
      <c r="G1116" s="156"/>
      <c r="H1116" s="156"/>
      <c r="I1116" s="156"/>
      <c r="J1116" s="156"/>
      <c r="K1116" s="156"/>
      <c r="L1116" s="156"/>
      <c r="M1116" s="156"/>
      <c r="N1116" s="156"/>
      <c r="O1116" s="156"/>
      <c r="P1116" s="156"/>
      <c r="Q1116" s="156"/>
      <c r="R1116" s="156"/>
      <c r="S1116" s="156"/>
      <c r="T1116" s="156"/>
      <c r="U1116" s="156"/>
      <c r="V1116" s="156"/>
      <c r="W1116" s="156"/>
      <c r="X1116" s="156"/>
      <c r="Y1116" s="156"/>
      <c r="Z1116" s="156"/>
      <c r="AA1116" s="156"/>
      <c r="AB1116" s="156"/>
    </row>
    <row r="1117" spans="1:28" x14ac:dyDescent="0.2">
      <c r="A1117" s="156"/>
      <c r="B1117" s="156"/>
      <c r="C1117" s="156"/>
      <c r="D1117" s="156"/>
      <c r="E1117" s="156"/>
      <c r="F1117" s="156"/>
      <c r="G1117" s="156"/>
      <c r="H1117" s="156"/>
      <c r="I1117" s="156"/>
      <c r="J1117" s="156"/>
      <c r="K1117" s="156"/>
      <c r="L1117" s="156"/>
      <c r="M1117" s="156"/>
      <c r="N1117" s="156"/>
      <c r="O1117" s="156"/>
      <c r="P1117" s="156"/>
      <c r="Q1117" s="156"/>
      <c r="R1117" s="156"/>
      <c r="S1117" s="156"/>
      <c r="T1117" s="156"/>
      <c r="U1117" s="156"/>
      <c r="V1117" s="156"/>
      <c r="W1117" s="156"/>
      <c r="X1117" s="156"/>
      <c r="Y1117" s="156"/>
      <c r="Z1117" s="156"/>
      <c r="AA1117" s="156"/>
      <c r="AB1117" s="156"/>
    </row>
    <row r="1118" spans="1:28" x14ac:dyDescent="0.2">
      <c r="A1118" s="156"/>
      <c r="B1118" s="156"/>
      <c r="C1118" s="156"/>
      <c r="D1118" s="156"/>
      <c r="E1118" s="156"/>
      <c r="F1118" s="156"/>
      <c r="G1118" s="156"/>
      <c r="H1118" s="156"/>
      <c r="I1118" s="156"/>
      <c r="J1118" s="156"/>
      <c r="K1118" s="156"/>
      <c r="L1118" s="156"/>
      <c r="M1118" s="156"/>
      <c r="N1118" s="156"/>
      <c r="O1118" s="156"/>
      <c r="P1118" s="156"/>
      <c r="Q1118" s="156"/>
      <c r="R1118" s="156"/>
      <c r="S1118" s="156"/>
      <c r="T1118" s="156"/>
      <c r="U1118" s="156"/>
      <c r="V1118" s="156"/>
      <c r="W1118" s="156"/>
      <c r="X1118" s="156"/>
      <c r="Y1118" s="156"/>
      <c r="Z1118" s="156"/>
      <c r="AA1118" s="156"/>
      <c r="AB1118" s="156"/>
    </row>
    <row r="1119" spans="1:28" x14ac:dyDescent="0.2">
      <c r="A1119" s="156"/>
      <c r="B1119" s="156"/>
      <c r="C1119" s="156"/>
      <c r="D1119" s="156"/>
      <c r="E1119" s="156"/>
      <c r="F1119" s="156"/>
      <c r="G1119" s="156"/>
      <c r="H1119" s="156"/>
      <c r="I1119" s="156"/>
      <c r="J1119" s="156"/>
      <c r="K1119" s="156"/>
      <c r="L1119" s="156"/>
      <c r="M1119" s="156"/>
      <c r="N1119" s="156"/>
      <c r="O1119" s="156"/>
      <c r="P1119" s="156"/>
      <c r="Q1119" s="156"/>
      <c r="R1119" s="156"/>
      <c r="S1119" s="156"/>
      <c r="T1119" s="156"/>
      <c r="U1119" s="156"/>
      <c r="V1119" s="156"/>
      <c r="W1119" s="156"/>
      <c r="X1119" s="156"/>
      <c r="Y1119" s="156"/>
      <c r="Z1119" s="156"/>
      <c r="AA1119" s="156"/>
      <c r="AB1119" s="156"/>
    </row>
    <row r="1120" spans="1:28" x14ac:dyDescent="0.2">
      <c r="A1120" s="156"/>
      <c r="B1120" s="156"/>
      <c r="C1120" s="156"/>
      <c r="D1120" s="156"/>
      <c r="E1120" s="156"/>
      <c r="F1120" s="156"/>
      <c r="G1120" s="156"/>
      <c r="H1120" s="156"/>
      <c r="I1120" s="156"/>
      <c r="J1120" s="156"/>
      <c r="K1120" s="156"/>
      <c r="L1120" s="156"/>
      <c r="M1120" s="156"/>
      <c r="N1120" s="156"/>
      <c r="O1120" s="156"/>
      <c r="P1120" s="156"/>
      <c r="Q1120" s="156"/>
      <c r="R1120" s="156"/>
      <c r="S1120" s="156"/>
      <c r="T1120" s="156"/>
      <c r="U1120" s="156"/>
      <c r="V1120" s="156"/>
      <c r="W1120" s="156"/>
      <c r="X1120" s="156"/>
      <c r="Y1120" s="156"/>
      <c r="Z1120" s="156"/>
      <c r="AA1120" s="156"/>
      <c r="AB1120" s="156"/>
    </row>
    <row r="1121" spans="1:28" x14ac:dyDescent="0.2">
      <c r="A1121" s="156"/>
      <c r="B1121" s="156"/>
      <c r="C1121" s="156"/>
      <c r="D1121" s="156"/>
      <c r="E1121" s="156"/>
      <c r="F1121" s="156"/>
      <c r="G1121" s="156"/>
      <c r="H1121" s="156"/>
      <c r="I1121" s="156"/>
      <c r="J1121" s="156"/>
      <c r="K1121" s="156"/>
      <c r="L1121" s="156"/>
      <c r="M1121" s="156"/>
      <c r="N1121" s="156"/>
      <c r="O1121" s="156"/>
      <c r="P1121" s="156"/>
      <c r="Q1121" s="156"/>
      <c r="R1121" s="156"/>
      <c r="S1121" s="156"/>
      <c r="T1121" s="156"/>
      <c r="U1121" s="156"/>
      <c r="V1121" s="156"/>
      <c r="W1121" s="156"/>
      <c r="X1121" s="156"/>
      <c r="Y1121" s="156"/>
      <c r="Z1121" s="156"/>
      <c r="AA1121" s="156"/>
      <c r="AB1121" s="156"/>
    </row>
    <row r="1122" spans="1:28" x14ac:dyDescent="0.2">
      <c r="A1122" s="156"/>
      <c r="B1122" s="156"/>
      <c r="C1122" s="156"/>
      <c r="D1122" s="156"/>
      <c r="E1122" s="156"/>
      <c r="F1122" s="156"/>
      <c r="G1122" s="156"/>
      <c r="H1122" s="156"/>
      <c r="I1122" s="156"/>
      <c r="J1122" s="156"/>
      <c r="K1122" s="156"/>
      <c r="L1122" s="156"/>
      <c r="M1122" s="156"/>
      <c r="N1122" s="156"/>
      <c r="O1122" s="156"/>
      <c r="P1122" s="156"/>
      <c r="Q1122" s="156"/>
      <c r="R1122" s="156"/>
      <c r="S1122" s="156"/>
      <c r="T1122" s="156"/>
      <c r="U1122" s="156"/>
      <c r="V1122" s="156"/>
      <c r="W1122" s="156"/>
      <c r="X1122" s="156"/>
      <c r="Y1122" s="156"/>
      <c r="Z1122" s="156"/>
      <c r="AA1122" s="156"/>
      <c r="AB1122" s="156"/>
    </row>
    <row r="1123" spans="1:28" x14ac:dyDescent="0.2">
      <c r="A1123" s="156"/>
      <c r="B1123" s="156"/>
      <c r="C1123" s="156"/>
      <c r="D1123" s="156"/>
      <c r="E1123" s="156"/>
      <c r="F1123" s="156"/>
      <c r="G1123" s="156"/>
      <c r="H1123" s="156"/>
      <c r="I1123" s="156"/>
      <c r="J1123" s="156"/>
      <c r="K1123" s="156"/>
      <c r="L1123" s="156"/>
      <c r="M1123" s="156"/>
      <c r="N1123" s="156"/>
      <c r="O1123" s="156"/>
      <c r="P1123" s="156"/>
      <c r="Q1123" s="156"/>
      <c r="R1123" s="156"/>
      <c r="S1123" s="156"/>
      <c r="T1123" s="156"/>
      <c r="U1123" s="156"/>
      <c r="V1123" s="156"/>
      <c r="W1123" s="156"/>
      <c r="X1123" s="156"/>
      <c r="Y1123" s="156"/>
      <c r="Z1123" s="156"/>
      <c r="AA1123" s="156"/>
      <c r="AB1123" s="156"/>
    </row>
    <row r="1124" spans="1:28" x14ac:dyDescent="0.2">
      <c r="A1124" s="156"/>
      <c r="B1124" s="156"/>
      <c r="C1124" s="156"/>
      <c r="D1124" s="156"/>
      <c r="E1124" s="156"/>
      <c r="F1124" s="156"/>
      <c r="G1124" s="156"/>
      <c r="H1124" s="156"/>
      <c r="I1124" s="156"/>
      <c r="J1124" s="156"/>
      <c r="K1124" s="156"/>
      <c r="L1124" s="156"/>
      <c r="M1124" s="156"/>
      <c r="N1124" s="156"/>
      <c r="O1124" s="156"/>
      <c r="P1124" s="156"/>
      <c r="Q1124" s="156"/>
      <c r="R1124" s="156"/>
      <c r="S1124" s="156"/>
      <c r="T1124" s="156"/>
      <c r="U1124" s="156"/>
      <c r="V1124" s="156"/>
      <c r="W1124" s="156"/>
      <c r="X1124" s="156"/>
      <c r="Y1124" s="156"/>
      <c r="Z1124" s="156"/>
      <c r="AA1124" s="156"/>
      <c r="AB1124" s="156"/>
    </row>
    <row r="1125" spans="1:28" x14ac:dyDescent="0.2">
      <c r="A1125" s="156"/>
      <c r="B1125" s="156"/>
      <c r="C1125" s="156"/>
      <c r="D1125" s="156"/>
      <c r="E1125" s="156"/>
      <c r="F1125" s="156"/>
      <c r="G1125" s="156"/>
      <c r="H1125" s="156"/>
      <c r="I1125" s="156"/>
      <c r="J1125" s="156"/>
      <c r="K1125" s="156"/>
      <c r="L1125" s="156"/>
      <c r="M1125" s="156"/>
      <c r="N1125" s="156"/>
      <c r="O1125" s="156"/>
      <c r="P1125" s="156"/>
      <c r="Q1125" s="156"/>
      <c r="R1125" s="156"/>
      <c r="S1125" s="156"/>
      <c r="T1125" s="156"/>
      <c r="U1125" s="156"/>
      <c r="V1125" s="156"/>
      <c r="W1125" s="156"/>
      <c r="X1125" s="156"/>
      <c r="Y1125" s="156"/>
      <c r="Z1125" s="156"/>
      <c r="AA1125" s="156"/>
      <c r="AB1125" s="156"/>
    </row>
    <row r="1126" spans="1:28" x14ac:dyDescent="0.2">
      <c r="A1126" s="156"/>
      <c r="B1126" s="156"/>
      <c r="C1126" s="156"/>
      <c r="D1126" s="156"/>
      <c r="E1126" s="156"/>
      <c r="F1126" s="156"/>
      <c r="G1126" s="156"/>
      <c r="H1126" s="156"/>
      <c r="I1126" s="156"/>
      <c r="J1126" s="156"/>
      <c r="K1126" s="156"/>
      <c r="L1126" s="156"/>
      <c r="M1126" s="156"/>
      <c r="N1126" s="156"/>
      <c r="O1126" s="156"/>
      <c r="P1126" s="156"/>
      <c r="Q1126" s="156"/>
      <c r="R1126" s="156"/>
      <c r="S1126" s="156"/>
      <c r="T1126" s="156"/>
      <c r="U1126" s="156"/>
      <c r="V1126" s="156"/>
      <c r="W1126" s="156"/>
      <c r="X1126" s="156"/>
      <c r="Y1126" s="156"/>
      <c r="Z1126" s="156"/>
      <c r="AA1126" s="156"/>
      <c r="AB1126" s="156"/>
    </row>
    <row r="1127" spans="1:28" x14ac:dyDescent="0.2">
      <c r="A1127" s="156"/>
      <c r="B1127" s="156"/>
      <c r="C1127" s="156"/>
      <c r="D1127" s="156"/>
      <c r="E1127" s="156"/>
      <c r="F1127" s="156"/>
      <c r="G1127" s="156"/>
      <c r="H1127" s="156"/>
      <c r="I1127" s="156"/>
      <c r="J1127" s="156"/>
      <c r="K1127" s="156"/>
      <c r="L1127" s="156"/>
      <c r="M1127" s="156"/>
      <c r="N1127" s="156"/>
      <c r="O1127" s="156"/>
      <c r="P1127" s="156"/>
      <c r="Q1127" s="156"/>
      <c r="R1127" s="156"/>
      <c r="S1127" s="156"/>
      <c r="T1127" s="156"/>
      <c r="U1127" s="156"/>
      <c r="V1127" s="156"/>
      <c r="W1127" s="156"/>
      <c r="X1127" s="156"/>
      <c r="Y1127" s="156"/>
      <c r="Z1127" s="156"/>
      <c r="AA1127" s="156"/>
      <c r="AB1127" s="156"/>
    </row>
    <row r="1128" spans="1:28" x14ac:dyDescent="0.2">
      <c r="A1128" s="156"/>
      <c r="B1128" s="156"/>
      <c r="C1128" s="156"/>
      <c r="D1128" s="156"/>
      <c r="E1128" s="156"/>
      <c r="F1128" s="156"/>
      <c r="G1128" s="156"/>
      <c r="H1128" s="156"/>
      <c r="I1128" s="156"/>
      <c r="J1128" s="156"/>
      <c r="K1128" s="156"/>
      <c r="L1128" s="156"/>
      <c r="M1128" s="156"/>
      <c r="N1128" s="156"/>
      <c r="O1128" s="156"/>
      <c r="P1128" s="156"/>
      <c r="Q1128" s="156"/>
      <c r="R1128" s="156"/>
      <c r="S1128" s="156"/>
      <c r="T1128" s="156"/>
      <c r="U1128" s="156"/>
      <c r="V1128" s="156"/>
      <c r="W1128" s="156"/>
      <c r="X1128" s="156"/>
      <c r="Y1128" s="156"/>
      <c r="Z1128" s="156"/>
      <c r="AA1128" s="156"/>
      <c r="AB1128" s="156"/>
    </row>
    <row r="1129" spans="1:28" x14ac:dyDescent="0.2">
      <c r="A1129" s="156"/>
      <c r="B1129" s="156"/>
      <c r="C1129" s="156"/>
      <c r="D1129" s="156"/>
      <c r="E1129" s="156"/>
      <c r="F1129" s="156"/>
      <c r="G1129" s="156"/>
      <c r="H1129" s="156"/>
      <c r="I1129" s="156"/>
      <c r="J1129" s="156"/>
      <c r="K1129" s="156"/>
      <c r="L1129" s="156"/>
      <c r="M1129" s="156"/>
      <c r="N1129" s="156"/>
      <c r="O1129" s="156"/>
      <c r="P1129" s="156"/>
      <c r="Q1129" s="156"/>
      <c r="R1129" s="156"/>
      <c r="S1129" s="156"/>
      <c r="T1129" s="156"/>
      <c r="U1129" s="156"/>
      <c r="V1129" s="156"/>
      <c r="W1129" s="156"/>
      <c r="X1129" s="156"/>
      <c r="Y1129" s="156"/>
      <c r="Z1129" s="156"/>
      <c r="AA1129" s="156"/>
      <c r="AB1129" s="156"/>
    </row>
    <row r="1130" spans="1:28" x14ac:dyDescent="0.2">
      <c r="A1130" s="156"/>
      <c r="B1130" s="156"/>
      <c r="C1130" s="156"/>
      <c r="D1130" s="156"/>
      <c r="E1130" s="156"/>
      <c r="F1130" s="156"/>
      <c r="G1130" s="156"/>
      <c r="H1130" s="156"/>
      <c r="I1130" s="156"/>
      <c r="J1130" s="156"/>
      <c r="K1130" s="156"/>
      <c r="L1130" s="156"/>
      <c r="M1130" s="156"/>
      <c r="N1130" s="156"/>
      <c r="O1130" s="156"/>
      <c r="P1130" s="156"/>
      <c r="Q1130" s="156"/>
      <c r="R1130" s="156"/>
      <c r="S1130" s="156"/>
      <c r="T1130" s="156"/>
      <c r="U1130" s="156"/>
      <c r="V1130" s="156"/>
      <c r="W1130" s="156"/>
      <c r="X1130" s="156"/>
      <c r="Y1130" s="156"/>
      <c r="Z1130" s="156"/>
      <c r="AA1130" s="156"/>
      <c r="AB1130" s="156"/>
    </row>
    <row r="1131" spans="1:28" x14ac:dyDescent="0.2">
      <c r="A1131" s="156"/>
      <c r="B1131" s="156"/>
      <c r="C1131" s="156"/>
      <c r="D1131" s="156"/>
      <c r="E1131" s="156"/>
      <c r="F1131" s="156"/>
      <c r="G1131" s="156"/>
      <c r="H1131" s="156"/>
      <c r="I1131" s="156"/>
      <c r="J1131" s="156"/>
      <c r="K1131" s="156"/>
      <c r="L1131" s="156"/>
      <c r="M1131" s="156"/>
      <c r="N1131" s="156"/>
      <c r="O1131" s="156"/>
      <c r="P1131" s="156"/>
      <c r="Q1131" s="156"/>
      <c r="R1131" s="156"/>
      <c r="S1131" s="156"/>
      <c r="T1131" s="156"/>
      <c r="U1131" s="156"/>
      <c r="V1131" s="156"/>
      <c r="W1131" s="156"/>
      <c r="X1131" s="156"/>
      <c r="Y1131" s="156"/>
      <c r="Z1131" s="156"/>
      <c r="AA1131" s="156"/>
      <c r="AB1131" s="156"/>
    </row>
    <row r="1132" spans="1:28" x14ac:dyDescent="0.2">
      <c r="A1132" s="156"/>
      <c r="B1132" s="156"/>
      <c r="C1132" s="156"/>
      <c r="D1132" s="156"/>
      <c r="E1132" s="156"/>
      <c r="F1132" s="156"/>
      <c r="G1132" s="156"/>
      <c r="H1132" s="156"/>
      <c r="I1132" s="156"/>
      <c r="J1132" s="156"/>
      <c r="K1132" s="156"/>
      <c r="L1132" s="156"/>
      <c r="M1132" s="156"/>
      <c r="N1132" s="156"/>
      <c r="O1132" s="156"/>
      <c r="P1132" s="156"/>
      <c r="Q1132" s="156"/>
      <c r="R1132" s="156"/>
      <c r="S1132" s="156"/>
      <c r="T1132" s="156"/>
      <c r="U1132" s="156"/>
      <c r="V1132" s="156"/>
      <c r="W1132" s="156"/>
      <c r="X1132" s="156"/>
      <c r="Y1132" s="156"/>
      <c r="Z1132" s="156"/>
      <c r="AA1132" s="156"/>
      <c r="AB1132" s="156"/>
    </row>
    <row r="1133" spans="1:28" x14ac:dyDescent="0.2">
      <c r="A1133" s="156"/>
      <c r="B1133" s="156"/>
      <c r="C1133" s="156"/>
      <c r="D1133" s="156"/>
      <c r="E1133" s="156"/>
      <c r="F1133" s="156"/>
      <c r="G1133" s="156"/>
      <c r="H1133" s="156"/>
      <c r="I1133" s="156"/>
      <c r="J1133" s="156"/>
      <c r="K1133" s="156"/>
      <c r="L1133" s="156"/>
      <c r="M1133" s="156"/>
      <c r="N1133" s="156"/>
      <c r="O1133" s="156"/>
      <c r="P1133" s="156"/>
      <c r="Q1133" s="156"/>
      <c r="R1133" s="156"/>
      <c r="S1133" s="156"/>
      <c r="T1133" s="156"/>
      <c r="U1133" s="156"/>
      <c r="V1133" s="156"/>
      <c r="W1133" s="156"/>
      <c r="X1133" s="156"/>
      <c r="Y1133" s="156"/>
      <c r="Z1133" s="156"/>
      <c r="AA1133" s="156"/>
      <c r="AB1133" s="156"/>
    </row>
    <row r="1134" spans="1:28" x14ac:dyDescent="0.2">
      <c r="A1134" s="156"/>
      <c r="B1134" s="156"/>
      <c r="C1134" s="156"/>
      <c r="D1134" s="156"/>
      <c r="E1134" s="156"/>
      <c r="F1134" s="156"/>
      <c r="G1134" s="156"/>
      <c r="H1134" s="156"/>
      <c r="I1134" s="156"/>
      <c r="J1134" s="156"/>
      <c r="K1134" s="156"/>
      <c r="L1134" s="156"/>
      <c r="M1134" s="156"/>
      <c r="N1134" s="156"/>
      <c r="O1134" s="156"/>
      <c r="P1134" s="156"/>
      <c r="Q1134" s="156"/>
      <c r="R1134" s="156"/>
      <c r="S1134" s="156"/>
      <c r="T1134" s="156"/>
      <c r="U1134" s="156"/>
      <c r="V1134" s="156"/>
      <c r="W1134" s="156"/>
      <c r="X1134" s="156"/>
      <c r="Y1134" s="156"/>
      <c r="Z1134" s="156"/>
      <c r="AA1134" s="156"/>
      <c r="AB1134" s="156"/>
    </row>
    <row r="1135" spans="1:28" x14ac:dyDescent="0.2">
      <c r="A1135" s="156"/>
      <c r="B1135" s="156"/>
      <c r="C1135" s="156"/>
      <c r="D1135" s="156"/>
      <c r="E1135" s="156"/>
      <c r="F1135" s="156"/>
      <c r="G1135" s="156"/>
      <c r="H1135" s="156"/>
      <c r="I1135" s="156"/>
      <c r="J1135" s="156"/>
      <c r="K1135" s="156"/>
      <c r="L1135" s="156"/>
      <c r="M1135" s="156"/>
      <c r="N1135" s="156"/>
      <c r="O1135" s="156"/>
      <c r="P1135" s="156"/>
      <c r="Q1135" s="156"/>
      <c r="R1135" s="156"/>
      <c r="S1135" s="156"/>
      <c r="T1135" s="156"/>
      <c r="U1135" s="156"/>
      <c r="V1135" s="156"/>
      <c r="W1135" s="156"/>
      <c r="X1135" s="156"/>
      <c r="Y1135" s="156"/>
      <c r="Z1135" s="156"/>
      <c r="AA1135" s="156"/>
      <c r="AB1135" s="156"/>
    </row>
    <row r="1136" spans="1:28" x14ac:dyDescent="0.2">
      <c r="A1136" s="156"/>
      <c r="B1136" s="156"/>
      <c r="C1136" s="156"/>
      <c r="D1136" s="156"/>
      <c r="E1136" s="156"/>
      <c r="F1136" s="156"/>
      <c r="G1136" s="156"/>
      <c r="H1136" s="156"/>
      <c r="I1136" s="156"/>
      <c r="J1136" s="156"/>
      <c r="K1136" s="156"/>
      <c r="L1136" s="156"/>
      <c r="M1136" s="156"/>
      <c r="N1136" s="156"/>
      <c r="O1136" s="156"/>
      <c r="P1136" s="156"/>
      <c r="Q1136" s="156"/>
      <c r="R1136" s="156"/>
      <c r="S1136" s="156"/>
      <c r="T1136" s="156"/>
      <c r="U1136" s="156"/>
      <c r="V1136" s="156"/>
      <c r="W1136" s="156"/>
      <c r="X1136" s="156"/>
      <c r="Y1136" s="156"/>
      <c r="Z1136" s="156"/>
      <c r="AA1136" s="156"/>
      <c r="AB1136" s="156"/>
    </row>
    <row r="1137" spans="1:28" x14ac:dyDescent="0.2">
      <c r="A1137" s="156"/>
      <c r="B1137" s="156"/>
      <c r="C1137" s="156"/>
      <c r="D1137" s="156"/>
      <c r="E1137" s="156"/>
      <c r="F1137" s="156"/>
      <c r="G1137" s="156"/>
      <c r="H1137" s="156"/>
      <c r="I1137" s="156"/>
      <c r="J1137" s="156"/>
      <c r="K1137" s="156"/>
      <c r="L1137" s="156"/>
      <c r="M1137" s="156"/>
      <c r="N1137" s="156"/>
      <c r="O1137" s="156"/>
      <c r="P1137" s="156"/>
      <c r="Q1137" s="156"/>
      <c r="R1137" s="156"/>
      <c r="S1137" s="156"/>
      <c r="T1137" s="156"/>
      <c r="U1137" s="156"/>
      <c r="V1137" s="156"/>
      <c r="W1137" s="156"/>
      <c r="X1137" s="156"/>
      <c r="Y1137" s="156"/>
      <c r="Z1137" s="156"/>
      <c r="AA1137" s="156"/>
      <c r="AB1137" s="156"/>
    </row>
    <row r="1138" spans="1:28" x14ac:dyDescent="0.2">
      <c r="A1138" s="156"/>
      <c r="B1138" s="156"/>
      <c r="C1138" s="156"/>
      <c r="D1138" s="156"/>
      <c r="E1138" s="156"/>
      <c r="F1138" s="156"/>
      <c r="G1138" s="156"/>
      <c r="H1138" s="156"/>
      <c r="I1138" s="156"/>
      <c r="J1138" s="156"/>
      <c r="K1138" s="156"/>
      <c r="L1138" s="156"/>
      <c r="M1138" s="156"/>
      <c r="N1138" s="156"/>
      <c r="O1138" s="156"/>
      <c r="P1138" s="156"/>
      <c r="Q1138" s="156"/>
      <c r="R1138" s="156"/>
      <c r="S1138" s="156"/>
      <c r="T1138" s="156"/>
      <c r="U1138" s="156"/>
      <c r="V1138" s="156"/>
      <c r="W1138" s="156"/>
      <c r="X1138" s="156"/>
      <c r="Y1138" s="156"/>
      <c r="Z1138" s="156"/>
      <c r="AA1138" s="156"/>
      <c r="AB1138" s="156"/>
    </row>
    <row r="1139" spans="1:28" x14ac:dyDescent="0.2">
      <c r="A1139" s="156"/>
      <c r="B1139" s="156"/>
      <c r="C1139" s="156"/>
      <c r="D1139" s="156"/>
      <c r="E1139" s="156"/>
      <c r="F1139" s="156"/>
      <c r="G1139" s="156"/>
      <c r="H1139" s="156"/>
      <c r="I1139" s="156"/>
      <c r="J1139" s="156"/>
      <c r="K1139" s="156"/>
      <c r="L1139" s="156"/>
      <c r="M1139" s="156"/>
      <c r="N1139" s="156"/>
      <c r="O1139" s="156"/>
      <c r="P1139" s="156"/>
      <c r="Q1139" s="156"/>
      <c r="R1139" s="156"/>
      <c r="S1139" s="156"/>
      <c r="T1139" s="156"/>
      <c r="U1139" s="156"/>
      <c r="V1139" s="156"/>
      <c r="W1139" s="156"/>
      <c r="X1139" s="156"/>
      <c r="Y1139" s="156"/>
      <c r="Z1139" s="156"/>
      <c r="AA1139" s="156"/>
      <c r="AB1139" s="156"/>
    </row>
    <row r="1140" spans="1:28" x14ac:dyDescent="0.2">
      <c r="A1140" s="156"/>
      <c r="B1140" s="156"/>
      <c r="C1140" s="156"/>
      <c r="D1140" s="156"/>
      <c r="E1140" s="156"/>
      <c r="F1140" s="156"/>
      <c r="G1140" s="156"/>
      <c r="H1140" s="156"/>
      <c r="I1140" s="156"/>
      <c r="J1140" s="156"/>
      <c r="K1140" s="156"/>
      <c r="L1140" s="156"/>
      <c r="M1140" s="156"/>
      <c r="N1140" s="156"/>
      <c r="O1140" s="156"/>
      <c r="P1140" s="156"/>
      <c r="Q1140" s="156"/>
      <c r="R1140" s="156"/>
      <c r="S1140" s="156"/>
      <c r="T1140" s="156"/>
      <c r="U1140" s="156"/>
      <c r="V1140" s="156"/>
      <c r="W1140" s="156"/>
      <c r="X1140" s="156"/>
      <c r="Y1140" s="156"/>
      <c r="Z1140" s="156"/>
      <c r="AA1140" s="156"/>
      <c r="AB1140" s="156"/>
    </row>
    <row r="1141" spans="1:28" x14ac:dyDescent="0.2">
      <c r="A1141" s="156"/>
      <c r="B1141" s="156"/>
      <c r="C1141" s="156"/>
      <c r="D1141" s="156"/>
      <c r="E1141" s="156"/>
      <c r="F1141" s="156"/>
      <c r="G1141" s="156"/>
      <c r="H1141" s="156"/>
      <c r="I1141" s="156"/>
      <c r="J1141" s="156"/>
      <c r="K1141" s="156"/>
      <c r="L1141" s="156"/>
      <c r="M1141" s="156"/>
      <c r="N1141" s="156"/>
      <c r="O1141" s="156"/>
      <c r="P1141" s="156"/>
      <c r="Q1141" s="156"/>
      <c r="R1141" s="156"/>
      <c r="S1141" s="156"/>
      <c r="T1141" s="156"/>
      <c r="U1141" s="156"/>
      <c r="V1141" s="156"/>
      <c r="W1141" s="156"/>
      <c r="X1141" s="156"/>
      <c r="Y1141" s="156"/>
      <c r="Z1141" s="156"/>
      <c r="AA1141" s="156"/>
      <c r="AB1141" s="156"/>
    </row>
    <row r="1142" spans="1:28" x14ac:dyDescent="0.2">
      <c r="A1142" s="156"/>
      <c r="B1142" s="156"/>
      <c r="C1142" s="156"/>
      <c r="D1142" s="156"/>
      <c r="E1142" s="156"/>
      <c r="F1142" s="156"/>
      <c r="G1142" s="156"/>
      <c r="H1142" s="156"/>
      <c r="I1142" s="156"/>
      <c r="J1142" s="156"/>
      <c r="K1142" s="156"/>
      <c r="L1142" s="156"/>
      <c r="M1142" s="156"/>
      <c r="N1142" s="156"/>
      <c r="O1142" s="156"/>
      <c r="P1142" s="156"/>
      <c r="Q1142" s="156"/>
      <c r="R1142" s="156"/>
      <c r="S1142" s="156"/>
      <c r="T1142" s="156"/>
      <c r="U1142" s="156"/>
      <c r="V1142" s="156"/>
      <c r="W1142" s="156"/>
      <c r="X1142" s="156"/>
      <c r="Y1142" s="156"/>
      <c r="Z1142" s="156"/>
      <c r="AA1142" s="156"/>
      <c r="AB1142" s="156"/>
    </row>
    <row r="1143" spans="1:28" x14ac:dyDescent="0.2">
      <c r="A1143" s="156"/>
      <c r="B1143" s="156"/>
      <c r="C1143" s="156"/>
      <c r="D1143" s="156"/>
      <c r="E1143" s="156"/>
      <c r="F1143" s="156"/>
      <c r="G1143" s="156"/>
      <c r="H1143" s="156"/>
      <c r="I1143" s="156"/>
      <c r="J1143" s="156"/>
      <c r="K1143" s="156"/>
      <c r="L1143" s="156"/>
      <c r="M1143" s="156"/>
      <c r="N1143" s="156"/>
      <c r="O1143" s="156"/>
      <c r="P1143" s="156"/>
      <c r="Q1143" s="156"/>
      <c r="R1143" s="156"/>
      <c r="S1143" s="156"/>
      <c r="T1143" s="156"/>
      <c r="U1143" s="156"/>
      <c r="V1143" s="156"/>
      <c r="W1143" s="156"/>
      <c r="X1143" s="156"/>
      <c r="Y1143" s="156"/>
      <c r="Z1143" s="156"/>
      <c r="AA1143" s="156"/>
      <c r="AB1143" s="156"/>
    </row>
    <row r="1144" spans="1:28" x14ac:dyDescent="0.2">
      <c r="A1144" s="156"/>
      <c r="B1144" s="156"/>
      <c r="C1144" s="156"/>
      <c r="D1144" s="156"/>
      <c r="E1144" s="156"/>
      <c r="F1144" s="156"/>
      <c r="G1144" s="156"/>
      <c r="H1144" s="156"/>
      <c r="I1144" s="156"/>
      <c r="J1144" s="156"/>
      <c r="K1144" s="156"/>
      <c r="L1144" s="156"/>
      <c r="M1144" s="156"/>
      <c r="N1144" s="156"/>
      <c r="O1144" s="156"/>
      <c r="P1144" s="156"/>
      <c r="Q1144" s="156"/>
      <c r="R1144" s="156"/>
      <c r="S1144" s="156"/>
      <c r="T1144" s="156"/>
      <c r="U1144" s="156"/>
      <c r="V1144" s="156"/>
      <c r="W1144" s="156"/>
      <c r="X1144" s="156"/>
      <c r="Y1144" s="156"/>
      <c r="Z1144" s="156"/>
      <c r="AA1144" s="156"/>
      <c r="AB1144" s="156"/>
    </row>
    <row r="1145" spans="1:28" x14ac:dyDescent="0.2">
      <c r="A1145" s="156"/>
      <c r="B1145" s="156"/>
      <c r="C1145" s="156"/>
      <c r="D1145" s="156"/>
      <c r="E1145" s="156"/>
      <c r="F1145" s="156"/>
      <c r="G1145" s="156"/>
      <c r="H1145" s="156"/>
      <c r="I1145" s="156"/>
      <c r="J1145" s="156"/>
      <c r="K1145" s="156"/>
      <c r="L1145" s="156"/>
      <c r="M1145" s="156"/>
      <c r="N1145" s="156"/>
      <c r="O1145" s="156"/>
      <c r="P1145" s="156"/>
      <c r="Q1145" s="156"/>
      <c r="R1145" s="156"/>
      <c r="S1145" s="156"/>
      <c r="T1145" s="156"/>
      <c r="U1145" s="156"/>
      <c r="V1145" s="156"/>
      <c r="W1145" s="156"/>
      <c r="X1145" s="156"/>
      <c r="Y1145" s="156"/>
      <c r="Z1145" s="156"/>
      <c r="AA1145" s="156"/>
      <c r="AB1145" s="156"/>
    </row>
    <row r="1146" spans="1:28" x14ac:dyDescent="0.2">
      <c r="A1146" s="156"/>
      <c r="B1146" s="156"/>
      <c r="C1146" s="156"/>
      <c r="D1146" s="156"/>
      <c r="E1146" s="156"/>
      <c r="F1146" s="156"/>
      <c r="G1146" s="156"/>
      <c r="H1146" s="156"/>
      <c r="I1146" s="156"/>
      <c r="J1146" s="156"/>
      <c r="K1146" s="156"/>
      <c r="L1146" s="156"/>
      <c r="M1146" s="156"/>
      <c r="N1146" s="156"/>
      <c r="O1146" s="156"/>
      <c r="P1146" s="156"/>
      <c r="Q1146" s="156"/>
      <c r="R1146" s="156"/>
      <c r="S1146" s="156"/>
      <c r="T1146" s="156"/>
      <c r="U1146" s="156"/>
      <c r="V1146" s="156"/>
      <c r="W1146" s="156"/>
      <c r="X1146" s="156"/>
      <c r="Y1146" s="156"/>
      <c r="Z1146" s="156"/>
      <c r="AA1146" s="156"/>
      <c r="AB1146" s="156"/>
    </row>
    <row r="1147" spans="1:28" x14ac:dyDescent="0.2">
      <c r="A1147" s="156"/>
      <c r="B1147" s="156"/>
      <c r="C1147" s="156"/>
      <c r="D1147" s="156"/>
      <c r="E1147" s="156"/>
      <c r="F1147" s="156"/>
      <c r="G1147" s="156"/>
      <c r="H1147" s="156"/>
      <c r="I1147" s="156"/>
      <c r="J1147" s="156"/>
      <c r="K1147" s="156"/>
      <c r="L1147" s="156"/>
      <c r="M1147" s="156"/>
      <c r="N1147" s="156"/>
      <c r="O1147" s="156"/>
      <c r="P1147" s="156"/>
      <c r="Q1147" s="156"/>
      <c r="R1147" s="156"/>
      <c r="S1147" s="156"/>
      <c r="T1147" s="156"/>
      <c r="U1147" s="156"/>
      <c r="V1147" s="156"/>
      <c r="W1147" s="156"/>
      <c r="X1147" s="156"/>
      <c r="Y1147" s="156"/>
      <c r="Z1147" s="156"/>
      <c r="AA1147" s="156"/>
      <c r="AB1147" s="156"/>
    </row>
    <row r="1148" spans="1:28" x14ac:dyDescent="0.2">
      <c r="A1148" s="156"/>
      <c r="B1148" s="156"/>
      <c r="C1148" s="156"/>
      <c r="D1148" s="156"/>
      <c r="E1148" s="156"/>
      <c r="F1148" s="156"/>
      <c r="G1148" s="156"/>
      <c r="H1148" s="156"/>
      <c r="I1148" s="156"/>
      <c r="J1148" s="156"/>
      <c r="K1148" s="156"/>
      <c r="L1148" s="156"/>
      <c r="M1148" s="156"/>
      <c r="N1148" s="156"/>
      <c r="O1148" s="156"/>
      <c r="P1148" s="156"/>
      <c r="Q1148" s="156"/>
      <c r="R1148" s="156"/>
      <c r="S1148" s="156"/>
      <c r="T1148" s="156"/>
      <c r="U1148" s="156"/>
      <c r="V1148" s="156"/>
      <c r="W1148" s="156"/>
      <c r="X1148" s="156"/>
      <c r="Y1148" s="156"/>
      <c r="Z1148" s="156"/>
      <c r="AA1148" s="156"/>
      <c r="AB1148" s="156"/>
    </row>
    <row r="1149" spans="1:28" x14ac:dyDescent="0.2">
      <c r="A1149" s="156"/>
      <c r="B1149" s="156"/>
      <c r="C1149" s="156"/>
      <c r="D1149" s="156"/>
      <c r="E1149" s="156"/>
      <c r="F1149" s="156"/>
      <c r="G1149" s="156"/>
      <c r="H1149" s="156"/>
      <c r="I1149" s="156"/>
      <c r="J1149" s="156"/>
      <c r="K1149" s="156"/>
      <c r="L1149" s="156"/>
      <c r="M1149" s="156"/>
      <c r="N1149" s="156"/>
      <c r="O1149" s="156"/>
      <c r="P1149" s="156"/>
      <c r="Q1149" s="156"/>
      <c r="R1149" s="156"/>
      <c r="S1149" s="156"/>
      <c r="T1149" s="156"/>
      <c r="U1149" s="156"/>
      <c r="V1149" s="156"/>
      <c r="W1149" s="156"/>
      <c r="X1149" s="156"/>
      <c r="Y1149" s="156"/>
      <c r="Z1149" s="156"/>
      <c r="AA1149" s="156"/>
      <c r="AB1149" s="156"/>
    </row>
    <row r="1150" spans="1:28" x14ac:dyDescent="0.2">
      <c r="A1150" s="156"/>
      <c r="B1150" s="156"/>
      <c r="C1150" s="156"/>
      <c r="D1150" s="156"/>
      <c r="E1150" s="156"/>
      <c r="F1150" s="156"/>
      <c r="G1150" s="156"/>
      <c r="H1150" s="156"/>
      <c r="I1150" s="156"/>
      <c r="J1150" s="156"/>
      <c r="K1150" s="156"/>
      <c r="L1150" s="156"/>
      <c r="M1150" s="156"/>
      <c r="N1150" s="156"/>
      <c r="O1150" s="156"/>
      <c r="P1150" s="156"/>
      <c r="Q1150" s="156"/>
      <c r="R1150" s="156"/>
      <c r="S1150" s="156"/>
      <c r="T1150" s="156"/>
      <c r="U1150" s="156"/>
      <c r="V1150" s="156"/>
      <c r="W1150" s="156"/>
      <c r="X1150" s="156"/>
      <c r="Y1150" s="156"/>
      <c r="Z1150" s="156"/>
      <c r="AA1150" s="156"/>
      <c r="AB1150" s="156"/>
    </row>
    <row r="1151" spans="1:28" x14ac:dyDescent="0.2">
      <c r="A1151" s="156"/>
      <c r="B1151" s="156"/>
      <c r="C1151" s="156"/>
      <c r="D1151" s="156"/>
      <c r="E1151" s="156"/>
      <c r="F1151" s="156"/>
      <c r="G1151" s="156"/>
      <c r="H1151" s="156"/>
      <c r="I1151" s="156"/>
      <c r="J1151" s="156"/>
      <c r="K1151" s="156"/>
      <c r="L1151" s="156"/>
      <c r="M1151" s="156"/>
      <c r="N1151" s="156"/>
      <c r="O1151" s="156"/>
      <c r="P1151" s="156"/>
      <c r="Q1151" s="156"/>
      <c r="R1151" s="156"/>
      <c r="S1151" s="156"/>
      <c r="T1151" s="156"/>
      <c r="U1151" s="156"/>
      <c r="V1151" s="156"/>
      <c r="W1151" s="156"/>
      <c r="X1151" s="156"/>
      <c r="Y1151" s="156"/>
      <c r="Z1151" s="156"/>
      <c r="AA1151" s="156"/>
      <c r="AB1151" s="156"/>
    </row>
    <row r="1152" spans="1:28" x14ac:dyDescent="0.2">
      <c r="A1152" s="156"/>
      <c r="B1152" s="156"/>
      <c r="C1152" s="156"/>
      <c r="D1152" s="156"/>
      <c r="E1152" s="156"/>
      <c r="F1152" s="156"/>
      <c r="G1152" s="156"/>
      <c r="H1152" s="156"/>
      <c r="I1152" s="156"/>
      <c r="J1152" s="156"/>
      <c r="K1152" s="156"/>
      <c r="L1152" s="156"/>
      <c r="M1152" s="156"/>
      <c r="N1152" s="156"/>
      <c r="O1152" s="156"/>
      <c r="P1152" s="156"/>
      <c r="Q1152" s="156"/>
      <c r="R1152" s="156"/>
      <c r="S1152" s="156"/>
      <c r="T1152" s="156"/>
      <c r="U1152" s="156"/>
      <c r="V1152" s="156"/>
      <c r="W1152" s="156"/>
      <c r="X1152" s="156"/>
      <c r="Y1152" s="156"/>
      <c r="Z1152" s="156"/>
      <c r="AA1152" s="156"/>
      <c r="AB1152" s="156"/>
    </row>
    <row r="1153" spans="1:28" x14ac:dyDescent="0.2">
      <c r="A1153" s="156"/>
      <c r="B1153" s="156"/>
      <c r="C1153" s="156"/>
      <c r="D1153" s="156"/>
      <c r="E1153" s="156"/>
      <c r="F1153" s="156"/>
      <c r="G1153" s="156"/>
      <c r="H1153" s="156"/>
      <c r="I1153" s="156"/>
      <c r="J1153" s="156"/>
      <c r="K1153" s="156"/>
      <c r="L1153" s="156"/>
      <c r="M1153" s="156"/>
      <c r="N1153" s="156"/>
      <c r="O1153" s="156"/>
      <c r="P1153" s="156"/>
      <c r="Q1153" s="156"/>
      <c r="R1153" s="156"/>
      <c r="S1153" s="156"/>
      <c r="T1153" s="156"/>
      <c r="U1153" s="156"/>
      <c r="V1153" s="156"/>
      <c r="W1153" s="156"/>
      <c r="X1153" s="156"/>
      <c r="Y1153" s="156"/>
      <c r="Z1153" s="156"/>
      <c r="AA1153" s="156"/>
      <c r="AB1153" s="156"/>
    </row>
    <row r="1154" spans="1:28" x14ac:dyDescent="0.2">
      <c r="A1154" s="156"/>
      <c r="B1154" s="156"/>
      <c r="C1154" s="156"/>
      <c r="D1154" s="156"/>
      <c r="E1154" s="156"/>
      <c r="F1154" s="156"/>
      <c r="G1154" s="156"/>
      <c r="H1154" s="156"/>
      <c r="I1154" s="156"/>
      <c r="J1154" s="156"/>
      <c r="K1154" s="156"/>
      <c r="L1154" s="156"/>
      <c r="M1154" s="156"/>
      <c r="N1154" s="156"/>
      <c r="O1154" s="156"/>
      <c r="P1154" s="156"/>
      <c r="Q1154" s="156"/>
      <c r="R1154" s="156"/>
      <c r="S1154" s="156"/>
      <c r="T1154" s="156"/>
      <c r="U1154" s="156"/>
      <c r="V1154" s="156"/>
      <c r="W1154" s="156"/>
      <c r="X1154" s="156"/>
      <c r="Y1154" s="156"/>
      <c r="Z1154" s="156"/>
      <c r="AA1154" s="156"/>
      <c r="AB1154" s="156"/>
    </row>
    <row r="1155" spans="1:28" x14ac:dyDescent="0.2">
      <c r="A1155" s="156"/>
      <c r="B1155" s="156"/>
      <c r="C1155" s="156"/>
      <c r="D1155" s="156"/>
      <c r="E1155" s="156"/>
      <c r="F1155" s="156"/>
      <c r="G1155" s="156"/>
      <c r="H1155" s="156"/>
      <c r="I1155" s="156"/>
      <c r="J1155" s="156"/>
      <c r="K1155" s="156"/>
      <c r="L1155" s="156"/>
      <c r="M1155" s="156"/>
      <c r="N1155" s="156"/>
      <c r="O1155" s="156"/>
      <c r="P1155" s="156"/>
      <c r="Q1155" s="156"/>
      <c r="R1155" s="156"/>
      <c r="S1155" s="156"/>
      <c r="T1155" s="156"/>
      <c r="U1155" s="156"/>
      <c r="V1155" s="156"/>
      <c r="W1155" s="156"/>
      <c r="X1155" s="156"/>
      <c r="Y1155" s="156"/>
      <c r="Z1155" s="156"/>
      <c r="AA1155" s="156"/>
      <c r="AB1155" s="156"/>
    </row>
    <row r="1156" spans="1:28" x14ac:dyDescent="0.2">
      <c r="A1156" s="156"/>
      <c r="B1156" s="156"/>
      <c r="C1156" s="156"/>
      <c r="D1156" s="156"/>
      <c r="E1156" s="156"/>
      <c r="F1156" s="156"/>
      <c r="G1156" s="156"/>
      <c r="H1156" s="156"/>
      <c r="I1156" s="156"/>
      <c r="J1156" s="156"/>
      <c r="K1156" s="156"/>
      <c r="L1156" s="156"/>
      <c r="M1156" s="156"/>
      <c r="N1156" s="156"/>
      <c r="O1156" s="156"/>
      <c r="P1156" s="156"/>
      <c r="Q1156" s="156"/>
      <c r="R1156" s="156"/>
      <c r="S1156" s="156"/>
      <c r="T1156" s="156"/>
      <c r="U1156" s="156"/>
      <c r="V1156" s="156"/>
      <c r="W1156" s="156"/>
      <c r="X1156" s="156"/>
      <c r="Y1156" s="156"/>
      <c r="Z1156" s="156"/>
      <c r="AA1156" s="156"/>
      <c r="AB1156" s="156"/>
    </row>
    <row r="1157" spans="1:28" x14ac:dyDescent="0.2">
      <c r="A1157" s="156"/>
      <c r="B1157" s="156"/>
      <c r="C1157" s="156"/>
      <c r="D1157" s="156"/>
      <c r="E1157" s="156"/>
      <c r="F1157" s="156"/>
      <c r="G1157" s="156"/>
      <c r="H1157" s="156"/>
      <c r="I1157" s="156"/>
      <c r="J1157" s="156"/>
      <c r="K1157" s="156"/>
      <c r="L1157" s="156"/>
      <c r="M1157" s="156"/>
      <c r="N1157" s="156"/>
      <c r="O1157" s="156"/>
      <c r="P1157" s="156"/>
      <c r="Q1157" s="156"/>
      <c r="R1157" s="156"/>
      <c r="S1157" s="156"/>
      <c r="T1157" s="156"/>
      <c r="U1157" s="156"/>
      <c r="V1157" s="156"/>
      <c r="W1157" s="156"/>
      <c r="X1157" s="156"/>
      <c r="Y1157" s="156"/>
      <c r="Z1157" s="156"/>
      <c r="AA1157" s="156"/>
      <c r="AB1157" s="156"/>
    </row>
    <row r="1158" spans="1:28" x14ac:dyDescent="0.2">
      <c r="A1158" s="156"/>
      <c r="B1158" s="156"/>
      <c r="C1158" s="156"/>
      <c r="D1158" s="156"/>
      <c r="E1158" s="156"/>
      <c r="F1158" s="156"/>
      <c r="G1158" s="156"/>
      <c r="H1158" s="156"/>
      <c r="I1158" s="156"/>
      <c r="J1158" s="156"/>
      <c r="K1158" s="156"/>
      <c r="L1158" s="156"/>
      <c r="M1158" s="156"/>
      <c r="N1158" s="156"/>
      <c r="O1158" s="156"/>
      <c r="P1158" s="156"/>
      <c r="Q1158" s="156"/>
      <c r="R1158" s="156"/>
      <c r="S1158" s="156"/>
      <c r="T1158" s="156"/>
      <c r="U1158" s="156"/>
      <c r="V1158" s="156"/>
      <c r="W1158" s="156"/>
      <c r="X1158" s="156"/>
      <c r="Y1158" s="156"/>
      <c r="Z1158" s="156"/>
      <c r="AA1158" s="156"/>
      <c r="AB1158" s="156"/>
    </row>
    <row r="1159" spans="1:28" x14ac:dyDescent="0.2">
      <c r="A1159" s="156"/>
      <c r="B1159" s="156"/>
      <c r="C1159" s="156"/>
      <c r="D1159" s="156"/>
      <c r="E1159" s="156"/>
      <c r="F1159" s="156"/>
      <c r="G1159" s="156"/>
      <c r="H1159" s="156"/>
      <c r="I1159" s="156"/>
      <c r="J1159" s="156"/>
      <c r="K1159" s="156"/>
      <c r="L1159" s="156"/>
      <c r="M1159" s="156"/>
      <c r="N1159" s="156"/>
      <c r="O1159" s="156"/>
      <c r="P1159" s="156"/>
      <c r="Q1159" s="156"/>
      <c r="R1159" s="156"/>
      <c r="S1159" s="156"/>
      <c r="T1159" s="156"/>
      <c r="U1159" s="156"/>
      <c r="V1159" s="156"/>
      <c r="W1159" s="156"/>
      <c r="X1159" s="156"/>
      <c r="Y1159" s="156"/>
      <c r="Z1159" s="156"/>
      <c r="AA1159" s="156"/>
      <c r="AB1159" s="156"/>
    </row>
    <row r="1160" spans="1:28" x14ac:dyDescent="0.2">
      <c r="A1160" s="156"/>
      <c r="B1160" s="156"/>
      <c r="C1160" s="156"/>
      <c r="D1160" s="156"/>
      <c r="E1160" s="156"/>
      <c r="F1160" s="156"/>
      <c r="G1160" s="156"/>
      <c r="H1160" s="156"/>
      <c r="I1160" s="156"/>
      <c r="J1160" s="156"/>
      <c r="K1160" s="156"/>
      <c r="L1160" s="156"/>
      <c r="M1160" s="156"/>
      <c r="N1160" s="156"/>
      <c r="O1160" s="156"/>
      <c r="P1160" s="156"/>
      <c r="Q1160" s="156"/>
      <c r="R1160" s="156"/>
      <c r="S1160" s="156"/>
      <c r="T1160" s="156"/>
      <c r="U1160" s="156"/>
      <c r="V1160" s="156"/>
      <c r="W1160" s="156"/>
      <c r="X1160" s="156"/>
      <c r="Y1160" s="156"/>
      <c r="Z1160" s="156"/>
      <c r="AA1160" s="156"/>
      <c r="AB1160" s="156"/>
    </row>
    <row r="1161" spans="1:28" x14ac:dyDescent="0.2">
      <c r="A1161" s="156"/>
      <c r="B1161" s="156"/>
      <c r="C1161" s="156"/>
      <c r="D1161" s="156"/>
      <c r="E1161" s="156"/>
      <c r="F1161" s="156"/>
      <c r="G1161" s="156"/>
      <c r="H1161" s="156"/>
      <c r="I1161" s="156"/>
      <c r="J1161" s="156"/>
      <c r="K1161" s="156"/>
      <c r="L1161" s="156"/>
      <c r="M1161" s="156"/>
      <c r="N1161" s="156"/>
      <c r="O1161" s="156"/>
      <c r="P1161" s="156"/>
      <c r="Q1161" s="156"/>
      <c r="R1161" s="156"/>
      <c r="S1161" s="156"/>
      <c r="T1161" s="156"/>
      <c r="U1161" s="156"/>
      <c r="V1161" s="156"/>
      <c r="W1161" s="156"/>
      <c r="X1161" s="156"/>
      <c r="Y1161" s="156"/>
      <c r="Z1161" s="156"/>
      <c r="AA1161" s="156"/>
      <c r="AB1161" s="156"/>
    </row>
    <row r="1162" spans="1:28" x14ac:dyDescent="0.2">
      <c r="A1162" s="156"/>
      <c r="B1162" s="156"/>
      <c r="C1162" s="156"/>
      <c r="D1162" s="156"/>
      <c r="E1162" s="156"/>
      <c r="F1162" s="156"/>
      <c r="G1162" s="156"/>
      <c r="H1162" s="156"/>
      <c r="I1162" s="156"/>
      <c r="J1162" s="156"/>
      <c r="K1162" s="156"/>
      <c r="L1162" s="156"/>
      <c r="M1162" s="156"/>
      <c r="N1162" s="156"/>
      <c r="O1162" s="156"/>
      <c r="P1162" s="156"/>
      <c r="Q1162" s="156"/>
      <c r="R1162" s="156"/>
      <c r="S1162" s="156"/>
      <c r="T1162" s="156"/>
      <c r="U1162" s="156"/>
      <c r="V1162" s="156"/>
      <c r="W1162" s="156"/>
      <c r="X1162" s="156"/>
      <c r="Y1162" s="156"/>
      <c r="Z1162" s="156"/>
      <c r="AA1162" s="156"/>
      <c r="AB1162" s="156"/>
    </row>
    <row r="1163" spans="1:28" x14ac:dyDescent="0.2">
      <c r="A1163" s="156"/>
      <c r="B1163" s="156"/>
      <c r="C1163" s="156"/>
      <c r="D1163" s="156"/>
      <c r="E1163" s="156"/>
      <c r="F1163" s="156"/>
      <c r="G1163" s="156"/>
      <c r="H1163" s="156"/>
      <c r="I1163" s="156"/>
      <c r="J1163" s="156"/>
      <c r="K1163" s="156"/>
      <c r="L1163" s="156"/>
      <c r="M1163" s="156"/>
      <c r="N1163" s="156"/>
      <c r="O1163" s="156"/>
      <c r="P1163" s="156"/>
      <c r="Q1163" s="156"/>
      <c r="R1163" s="156"/>
      <c r="S1163" s="156"/>
      <c r="T1163" s="156"/>
      <c r="U1163" s="156"/>
      <c r="V1163" s="156"/>
      <c r="W1163" s="156"/>
      <c r="X1163" s="156"/>
      <c r="Y1163" s="156"/>
      <c r="Z1163" s="156"/>
      <c r="AA1163" s="156"/>
      <c r="AB1163" s="156"/>
    </row>
    <row r="1164" spans="1:28" x14ac:dyDescent="0.2">
      <c r="A1164" s="156"/>
      <c r="B1164" s="156"/>
      <c r="C1164" s="156"/>
      <c r="D1164" s="156"/>
      <c r="E1164" s="156"/>
      <c r="F1164" s="156"/>
      <c r="G1164" s="156"/>
      <c r="H1164" s="156"/>
      <c r="I1164" s="156"/>
      <c r="J1164" s="156"/>
      <c r="K1164" s="156"/>
      <c r="L1164" s="156"/>
      <c r="M1164" s="156"/>
      <c r="N1164" s="156"/>
      <c r="O1164" s="156"/>
      <c r="P1164" s="156"/>
      <c r="Q1164" s="156"/>
      <c r="R1164" s="156"/>
      <c r="S1164" s="156"/>
      <c r="T1164" s="156"/>
      <c r="U1164" s="156"/>
      <c r="V1164" s="156"/>
      <c r="W1164" s="156"/>
      <c r="X1164" s="156"/>
      <c r="Y1164" s="156"/>
      <c r="Z1164" s="156"/>
      <c r="AA1164" s="156"/>
      <c r="AB1164" s="156"/>
    </row>
    <row r="1165" spans="1:28" x14ac:dyDescent="0.2">
      <c r="A1165" s="156"/>
      <c r="B1165" s="156"/>
      <c r="C1165" s="156"/>
      <c r="D1165" s="156"/>
      <c r="E1165" s="156"/>
      <c r="F1165" s="156"/>
      <c r="G1165" s="156"/>
      <c r="H1165" s="156"/>
      <c r="I1165" s="156"/>
      <c r="J1165" s="156"/>
      <c r="K1165" s="156"/>
      <c r="L1165" s="156"/>
      <c r="M1165" s="156"/>
      <c r="N1165" s="156"/>
      <c r="O1165" s="156"/>
      <c r="P1165" s="156"/>
      <c r="Q1165" s="156"/>
      <c r="R1165" s="156"/>
      <c r="S1165" s="156"/>
      <c r="T1165" s="156"/>
      <c r="U1165" s="156"/>
      <c r="V1165" s="156"/>
      <c r="W1165" s="156"/>
      <c r="X1165" s="156"/>
      <c r="Y1165" s="156"/>
      <c r="Z1165" s="156"/>
      <c r="AA1165" s="156"/>
      <c r="AB1165" s="156"/>
    </row>
    <row r="1166" spans="1:28" x14ac:dyDescent="0.2">
      <c r="A1166" s="156"/>
      <c r="B1166" s="156"/>
      <c r="C1166" s="156"/>
      <c r="D1166" s="156"/>
      <c r="E1166" s="156"/>
      <c r="F1166" s="156"/>
      <c r="G1166" s="156"/>
      <c r="H1166" s="156"/>
      <c r="I1166" s="156"/>
      <c r="J1166" s="156"/>
      <c r="K1166" s="156"/>
      <c r="L1166" s="156"/>
      <c r="M1166" s="156"/>
      <c r="N1166" s="156"/>
      <c r="O1166" s="156"/>
      <c r="P1166" s="156"/>
      <c r="Q1166" s="156"/>
      <c r="R1166" s="156"/>
      <c r="S1166" s="156"/>
      <c r="T1166" s="156"/>
      <c r="U1166" s="156"/>
      <c r="V1166" s="156"/>
      <c r="W1166" s="156"/>
      <c r="X1166" s="156"/>
      <c r="Y1166" s="156"/>
      <c r="Z1166" s="156"/>
      <c r="AA1166" s="156"/>
      <c r="AB1166" s="156"/>
    </row>
    <row r="1167" spans="1:28" x14ac:dyDescent="0.2">
      <c r="A1167" s="156"/>
      <c r="B1167" s="156"/>
      <c r="C1167" s="156"/>
      <c r="D1167" s="156"/>
      <c r="E1167" s="156"/>
      <c r="F1167" s="156"/>
      <c r="G1167" s="156"/>
      <c r="H1167" s="156"/>
      <c r="I1167" s="156"/>
      <c r="J1167" s="156"/>
      <c r="K1167" s="156"/>
      <c r="L1167" s="156"/>
      <c r="M1167" s="156"/>
      <c r="N1167" s="156"/>
      <c r="O1167" s="156"/>
      <c r="P1167" s="156"/>
      <c r="Q1167" s="156"/>
      <c r="R1167" s="156"/>
      <c r="S1167" s="156"/>
      <c r="T1167" s="156"/>
      <c r="U1167" s="156"/>
      <c r="V1167" s="156"/>
      <c r="W1167" s="156"/>
      <c r="X1167" s="156"/>
      <c r="Y1167" s="156"/>
      <c r="Z1167" s="156"/>
      <c r="AA1167" s="156"/>
      <c r="AB1167" s="156"/>
    </row>
    <row r="1168" spans="1:28" x14ac:dyDescent="0.2">
      <c r="A1168" s="156"/>
      <c r="B1168" s="156"/>
      <c r="C1168" s="156"/>
      <c r="D1168" s="156"/>
      <c r="E1168" s="156"/>
      <c r="F1168" s="156"/>
      <c r="G1168" s="156"/>
      <c r="H1168" s="156"/>
      <c r="I1168" s="156"/>
      <c r="J1168" s="156"/>
      <c r="K1168" s="156"/>
      <c r="L1168" s="156"/>
      <c r="M1168" s="156"/>
      <c r="N1168" s="156"/>
      <c r="O1168" s="156"/>
      <c r="P1168" s="156"/>
      <c r="Q1168" s="156"/>
      <c r="R1168" s="156"/>
      <c r="S1168" s="156"/>
      <c r="T1168" s="156"/>
      <c r="U1168" s="156"/>
      <c r="V1168" s="156"/>
      <c r="W1168" s="156"/>
      <c r="X1168" s="156"/>
      <c r="Y1168" s="156"/>
      <c r="Z1168" s="156"/>
      <c r="AA1168" s="156"/>
      <c r="AB1168" s="156"/>
    </row>
    <row r="1169" spans="1:28" x14ac:dyDescent="0.2">
      <c r="A1169" s="156"/>
      <c r="B1169" s="156"/>
      <c r="C1169" s="156"/>
      <c r="D1169" s="156"/>
      <c r="E1169" s="156"/>
      <c r="F1169" s="156"/>
      <c r="G1169" s="156"/>
      <c r="H1169" s="156"/>
      <c r="I1169" s="156"/>
      <c r="J1169" s="156"/>
      <c r="K1169" s="156"/>
      <c r="L1169" s="156"/>
      <c r="M1169" s="156"/>
      <c r="N1169" s="156"/>
      <c r="O1169" s="156"/>
      <c r="P1169" s="156"/>
      <c r="Q1169" s="156"/>
      <c r="R1169" s="156"/>
      <c r="S1169" s="156"/>
      <c r="T1169" s="156"/>
      <c r="U1169" s="156"/>
      <c r="V1169" s="156"/>
      <c r="W1169" s="156"/>
      <c r="X1169" s="156"/>
      <c r="Y1169" s="156"/>
      <c r="Z1169" s="156"/>
      <c r="AA1169" s="156"/>
      <c r="AB1169" s="156"/>
    </row>
    <row r="1170" spans="1:28" x14ac:dyDescent="0.2">
      <c r="A1170" s="156"/>
      <c r="B1170" s="156"/>
      <c r="C1170" s="156"/>
      <c r="D1170" s="156"/>
      <c r="E1170" s="156"/>
      <c r="F1170" s="156"/>
      <c r="G1170" s="156"/>
      <c r="H1170" s="156"/>
      <c r="I1170" s="156"/>
      <c r="J1170" s="156"/>
      <c r="K1170" s="156"/>
      <c r="L1170" s="156"/>
      <c r="M1170" s="156"/>
      <c r="N1170" s="156"/>
      <c r="O1170" s="156"/>
      <c r="P1170" s="156"/>
      <c r="Q1170" s="156"/>
      <c r="R1170" s="156"/>
      <c r="S1170" s="156"/>
      <c r="T1170" s="156"/>
      <c r="U1170" s="156"/>
      <c r="V1170" s="156"/>
      <c r="W1170" s="156"/>
      <c r="X1170" s="156"/>
      <c r="Y1170" s="156"/>
      <c r="Z1170" s="156"/>
      <c r="AA1170" s="156"/>
      <c r="AB1170" s="156"/>
    </row>
    <row r="1171" spans="1:28" x14ac:dyDescent="0.2">
      <c r="A1171" s="156"/>
      <c r="B1171" s="156"/>
      <c r="C1171" s="156"/>
      <c r="D1171" s="156"/>
      <c r="E1171" s="156"/>
      <c r="F1171" s="156"/>
      <c r="G1171" s="156"/>
      <c r="H1171" s="156"/>
      <c r="I1171" s="156"/>
      <c r="J1171" s="156"/>
      <c r="K1171" s="156"/>
      <c r="L1171" s="156"/>
      <c r="M1171" s="156"/>
      <c r="N1171" s="156"/>
      <c r="O1171" s="156"/>
      <c r="P1171" s="156"/>
      <c r="Q1171" s="156"/>
      <c r="R1171" s="156"/>
      <c r="S1171" s="156"/>
      <c r="T1171" s="156"/>
      <c r="U1171" s="156"/>
      <c r="V1171" s="156"/>
      <c r="W1171" s="156"/>
      <c r="X1171" s="156"/>
      <c r="Y1171" s="156"/>
      <c r="Z1171" s="156"/>
      <c r="AA1171" s="156"/>
      <c r="AB1171" s="156"/>
    </row>
    <row r="1172" spans="1:28" x14ac:dyDescent="0.2">
      <c r="A1172" s="156"/>
      <c r="B1172" s="156"/>
      <c r="C1172" s="156"/>
      <c r="D1172" s="156"/>
      <c r="E1172" s="156"/>
      <c r="F1172" s="156"/>
      <c r="G1172" s="156"/>
      <c r="H1172" s="156"/>
      <c r="I1172" s="156"/>
      <c r="J1172" s="156"/>
      <c r="K1172" s="156"/>
      <c r="L1172" s="156"/>
      <c r="M1172" s="156"/>
      <c r="N1172" s="156"/>
      <c r="O1172" s="156"/>
      <c r="P1172" s="156"/>
      <c r="Q1172" s="156"/>
      <c r="R1172" s="156"/>
      <c r="S1172" s="156"/>
      <c r="T1172" s="156"/>
      <c r="U1172" s="156"/>
      <c r="V1172" s="156"/>
      <c r="W1172" s="156"/>
      <c r="X1172" s="156"/>
      <c r="Y1172" s="156"/>
      <c r="Z1172" s="156"/>
      <c r="AA1172" s="156"/>
      <c r="AB1172" s="156"/>
    </row>
    <row r="1173" spans="1:28" x14ac:dyDescent="0.2">
      <c r="A1173" s="156"/>
      <c r="B1173" s="156"/>
      <c r="C1173" s="156"/>
      <c r="D1173" s="156"/>
      <c r="E1173" s="156"/>
      <c r="F1173" s="156"/>
      <c r="G1173" s="156"/>
      <c r="H1173" s="156"/>
      <c r="I1173" s="156"/>
      <c r="J1173" s="156"/>
      <c r="K1173" s="156"/>
      <c r="L1173" s="156"/>
      <c r="M1173" s="156"/>
      <c r="N1173" s="156"/>
      <c r="O1173" s="156"/>
      <c r="P1173" s="156"/>
      <c r="Q1173" s="156"/>
      <c r="R1173" s="156"/>
      <c r="S1173" s="156"/>
      <c r="T1173" s="156"/>
      <c r="U1173" s="156"/>
      <c r="V1173" s="156"/>
      <c r="W1173" s="156"/>
      <c r="X1173" s="156"/>
      <c r="Y1173" s="156"/>
      <c r="Z1173" s="156"/>
      <c r="AA1173" s="156"/>
      <c r="AB1173" s="156"/>
    </row>
    <row r="1174" spans="1:28" x14ac:dyDescent="0.2">
      <c r="A1174" s="156"/>
      <c r="B1174" s="156"/>
      <c r="C1174" s="156"/>
      <c r="D1174" s="156"/>
      <c r="E1174" s="156"/>
      <c r="F1174" s="156"/>
      <c r="G1174" s="156"/>
      <c r="H1174" s="156"/>
      <c r="I1174" s="156"/>
      <c r="J1174" s="156"/>
      <c r="K1174" s="156"/>
      <c r="L1174" s="156"/>
      <c r="M1174" s="156"/>
      <c r="N1174" s="156"/>
      <c r="O1174" s="156"/>
      <c r="P1174" s="156"/>
      <c r="Q1174" s="156"/>
      <c r="R1174" s="156"/>
      <c r="S1174" s="156"/>
      <c r="T1174" s="156"/>
      <c r="U1174" s="156"/>
      <c r="V1174" s="156"/>
      <c r="W1174" s="156"/>
      <c r="X1174" s="156"/>
      <c r="Y1174" s="156"/>
      <c r="Z1174" s="156"/>
      <c r="AA1174" s="156"/>
      <c r="AB1174" s="156"/>
    </row>
    <row r="1175" spans="1:28" x14ac:dyDescent="0.2">
      <c r="A1175" s="156"/>
      <c r="B1175" s="156"/>
      <c r="C1175" s="156"/>
      <c r="D1175" s="156"/>
      <c r="E1175" s="156"/>
      <c r="F1175" s="156"/>
      <c r="G1175" s="156"/>
      <c r="H1175" s="156"/>
      <c r="I1175" s="156"/>
      <c r="J1175" s="156"/>
      <c r="K1175" s="156"/>
      <c r="L1175" s="156"/>
      <c r="M1175" s="156"/>
      <c r="N1175" s="156"/>
      <c r="O1175" s="156"/>
      <c r="P1175" s="156"/>
      <c r="Q1175" s="156"/>
      <c r="R1175" s="156"/>
      <c r="S1175" s="156"/>
      <c r="T1175" s="156"/>
      <c r="U1175" s="156"/>
      <c r="V1175" s="156"/>
      <c r="W1175" s="156"/>
      <c r="X1175" s="156"/>
      <c r="Y1175" s="156"/>
      <c r="Z1175" s="156"/>
      <c r="AA1175" s="156"/>
      <c r="AB1175" s="156"/>
    </row>
    <row r="1176" spans="1:28" x14ac:dyDescent="0.2">
      <c r="A1176" s="156"/>
      <c r="B1176" s="156"/>
      <c r="C1176" s="156"/>
      <c r="D1176" s="156"/>
      <c r="E1176" s="156"/>
      <c r="F1176" s="156"/>
      <c r="G1176" s="156"/>
      <c r="H1176" s="156"/>
      <c r="I1176" s="156"/>
      <c r="J1176" s="156"/>
      <c r="K1176" s="156"/>
      <c r="L1176" s="156"/>
      <c r="M1176" s="156"/>
      <c r="N1176" s="156"/>
      <c r="O1176" s="156"/>
      <c r="P1176" s="156"/>
      <c r="Q1176" s="156"/>
      <c r="R1176" s="156"/>
      <c r="S1176" s="156"/>
      <c r="T1176" s="156"/>
      <c r="U1176" s="156"/>
      <c r="V1176" s="156"/>
      <c r="W1176" s="156"/>
      <c r="X1176" s="156"/>
      <c r="Y1176" s="156"/>
      <c r="Z1176" s="156"/>
      <c r="AA1176" s="156"/>
      <c r="AB1176" s="156"/>
    </row>
    <row r="1177" spans="1:28" x14ac:dyDescent="0.2">
      <c r="A1177" s="156"/>
      <c r="B1177" s="156"/>
      <c r="C1177" s="156"/>
      <c r="D1177" s="156"/>
      <c r="E1177" s="156"/>
      <c r="F1177" s="156"/>
      <c r="G1177" s="156"/>
      <c r="H1177" s="156"/>
      <c r="I1177" s="156"/>
      <c r="J1177" s="156"/>
      <c r="K1177" s="156"/>
      <c r="L1177" s="156"/>
      <c r="M1177" s="156"/>
      <c r="N1177" s="156"/>
      <c r="O1177" s="156"/>
      <c r="P1177" s="156"/>
      <c r="Q1177" s="156"/>
      <c r="R1177" s="156"/>
      <c r="S1177" s="156"/>
      <c r="T1177" s="156"/>
      <c r="U1177" s="156"/>
      <c r="V1177" s="156"/>
      <c r="W1177" s="156"/>
      <c r="X1177" s="156"/>
      <c r="Y1177" s="156"/>
      <c r="Z1177" s="156"/>
      <c r="AA1177" s="156"/>
      <c r="AB1177" s="156"/>
    </row>
    <row r="1178" spans="1:28" x14ac:dyDescent="0.2">
      <c r="A1178" s="156"/>
      <c r="B1178" s="156"/>
      <c r="C1178" s="156"/>
      <c r="D1178" s="156"/>
      <c r="E1178" s="156"/>
      <c r="F1178" s="156"/>
      <c r="G1178" s="156"/>
      <c r="H1178" s="156"/>
      <c r="I1178" s="156"/>
      <c r="J1178" s="156"/>
      <c r="K1178" s="156"/>
      <c r="L1178" s="156"/>
      <c r="M1178" s="156"/>
      <c r="N1178" s="156"/>
      <c r="O1178" s="156"/>
      <c r="P1178" s="156"/>
      <c r="Q1178" s="156"/>
      <c r="R1178" s="156"/>
      <c r="S1178" s="156"/>
      <c r="T1178" s="156"/>
      <c r="U1178" s="156"/>
      <c r="V1178" s="156"/>
      <c r="W1178" s="156"/>
      <c r="X1178" s="156"/>
      <c r="Y1178" s="156"/>
      <c r="Z1178" s="156"/>
      <c r="AA1178" s="156"/>
      <c r="AB1178" s="156"/>
    </row>
    <row r="1179" spans="1:28" x14ac:dyDescent="0.2">
      <c r="A1179" s="156"/>
      <c r="B1179" s="156"/>
      <c r="C1179" s="156"/>
      <c r="D1179" s="156"/>
      <c r="E1179" s="156"/>
      <c r="F1179" s="156"/>
      <c r="G1179" s="156"/>
      <c r="H1179" s="156"/>
      <c r="I1179" s="156"/>
      <c r="J1179" s="156"/>
      <c r="K1179" s="156"/>
      <c r="L1179" s="156"/>
      <c r="M1179" s="156"/>
      <c r="N1179" s="156"/>
      <c r="O1179" s="156"/>
      <c r="P1179" s="156"/>
      <c r="Q1179" s="156"/>
      <c r="R1179" s="156"/>
      <c r="S1179" s="156"/>
      <c r="T1179" s="156"/>
      <c r="U1179" s="156"/>
      <c r="V1179" s="156"/>
      <c r="W1179" s="156"/>
      <c r="X1179" s="156"/>
      <c r="Y1179" s="156"/>
      <c r="Z1179" s="156"/>
      <c r="AA1179" s="156"/>
      <c r="AB1179" s="156"/>
    </row>
    <row r="1180" spans="1:28" x14ac:dyDescent="0.2">
      <c r="A1180" s="156"/>
      <c r="B1180" s="156"/>
      <c r="C1180" s="156"/>
      <c r="D1180" s="156"/>
      <c r="E1180" s="156"/>
      <c r="F1180" s="156"/>
      <c r="G1180" s="156"/>
      <c r="H1180" s="156"/>
      <c r="I1180" s="156"/>
      <c r="J1180" s="156"/>
      <c r="K1180" s="156"/>
      <c r="L1180" s="156"/>
      <c r="M1180" s="156"/>
      <c r="N1180" s="156"/>
      <c r="O1180" s="156"/>
      <c r="P1180" s="156"/>
      <c r="Q1180" s="156"/>
      <c r="R1180" s="156"/>
      <c r="S1180" s="156"/>
      <c r="T1180" s="156"/>
      <c r="U1180" s="156"/>
      <c r="V1180" s="156"/>
      <c r="W1180" s="156"/>
      <c r="X1180" s="156"/>
      <c r="Y1180" s="156"/>
      <c r="Z1180" s="156"/>
      <c r="AA1180" s="156"/>
      <c r="AB1180" s="156"/>
    </row>
    <row r="1181" spans="1:28" x14ac:dyDescent="0.2">
      <c r="A1181" s="156"/>
      <c r="B1181" s="156"/>
      <c r="C1181" s="156"/>
      <c r="D1181" s="156"/>
      <c r="E1181" s="156"/>
      <c r="F1181" s="156"/>
      <c r="G1181" s="156"/>
      <c r="H1181" s="156"/>
      <c r="I1181" s="156"/>
      <c r="J1181" s="156"/>
      <c r="K1181" s="156"/>
      <c r="L1181" s="156"/>
      <c r="M1181" s="156"/>
      <c r="N1181" s="156"/>
      <c r="O1181" s="156"/>
      <c r="P1181" s="156"/>
      <c r="Q1181" s="156"/>
      <c r="R1181" s="156"/>
      <c r="S1181" s="156"/>
      <c r="T1181" s="156"/>
      <c r="U1181" s="156"/>
      <c r="V1181" s="156"/>
      <c r="W1181" s="156"/>
      <c r="X1181" s="156"/>
      <c r="Y1181" s="156"/>
      <c r="Z1181" s="156"/>
      <c r="AA1181" s="156"/>
      <c r="AB1181" s="156"/>
    </row>
    <row r="1182" spans="1:28" x14ac:dyDescent="0.2">
      <c r="A1182" s="156"/>
      <c r="B1182" s="156"/>
      <c r="C1182" s="156"/>
      <c r="D1182" s="156"/>
      <c r="E1182" s="156"/>
      <c r="F1182" s="156"/>
      <c r="G1182" s="156"/>
      <c r="H1182" s="156"/>
      <c r="I1182" s="156"/>
      <c r="J1182" s="156"/>
      <c r="K1182" s="156"/>
      <c r="L1182" s="156"/>
      <c r="M1182" s="156"/>
      <c r="N1182" s="156"/>
      <c r="O1182" s="156"/>
      <c r="P1182" s="156"/>
      <c r="Q1182" s="156"/>
      <c r="R1182" s="156"/>
      <c r="S1182" s="156"/>
      <c r="T1182" s="156"/>
      <c r="U1182" s="156"/>
      <c r="V1182" s="156"/>
      <c r="W1182" s="156"/>
      <c r="X1182" s="156"/>
      <c r="Y1182" s="156"/>
      <c r="Z1182" s="156"/>
      <c r="AA1182" s="156"/>
      <c r="AB1182" s="156"/>
    </row>
    <row r="1183" spans="1:28" x14ac:dyDescent="0.2">
      <c r="A1183" s="156"/>
      <c r="B1183" s="156"/>
      <c r="C1183" s="156"/>
      <c r="D1183" s="156"/>
      <c r="E1183" s="156"/>
      <c r="F1183" s="156"/>
      <c r="G1183" s="156"/>
      <c r="H1183" s="156"/>
      <c r="I1183" s="156"/>
      <c r="J1183" s="156"/>
      <c r="K1183" s="156"/>
      <c r="L1183" s="156"/>
      <c r="M1183" s="156"/>
      <c r="N1183" s="156"/>
      <c r="O1183" s="156"/>
      <c r="P1183" s="156"/>
      <c r="Q1183" s="156"/>
      <c r="R1183" s="156"/>
      <c r="S1183" s="156"/>
      <c r="T1183" s="156"/>
      <c r="U1183" s="156"/>
      <c r="V1183" s="156"/>
      <c r="W1183" s="156"/>
      <c r="X1183" s="156"/>
      <c r="Y1183" s="156"/>
      <c r="Z1183" s="156"/>
      <c r="AA1183" s="156"/>
      <c r="AB1183" s="156"/>
    </row>
    <row r="1184" spans="1:28" x14ac:dyDescent="0.2">
      <c r="A1184" s="156"/>
      <c r="B1184" s="156"/>
      <c r="C1184" s="156"/>
      <c r="D1184" s="156"/>
      <c r="E1184" s="156"/>
      <c r="F1184" s="156"/>
      <c r="G1184" s="156"/>
      <c r="H1184" s="156"/>
      <c r="I1184" s="156"/>
      <c r="J1184" s="156"/>
      <c r="K1184" s="156"/>
      <c r="L1184" s="156"/>
      <c r="M1184" s="156"/>
      <c r="N1184" s="156"/>
      <c r="O1184" s="156"/>
      <c r="P1184" s="156"/>
      <c r="Q1184" s="156"/>
      <c r="R1184" s="156"/>
      <c r="S1184" s="156"/>
      <c r="T1184" s="156"/>
      <c r="U1184" s="156"/>
      <c r="V1184" s="156"/>
      <c r="W1184" s="156"/>
      <c r="X1184" s="156"/>
      <c r="Y1184" s="156"/>
      <c r="Z1184" s="156"/>
      <c r="AA1184" s="156"/>
      <c r="AB1184" s="156"/>
    </row>
    <row r="1185" spans="1:28" x14ac:dyDescent="0.2">
      <c r="A1185" s="156"/>
      <c r="B1185" s="156"/>
      <c r="C1185" s="156"/>
      <c r="D1185" s="156"/>
      <c r="E1185" s="156"/>
      <c r="F1185" s="156"/>
      <c r="G1185" s="156"/>
      <c r="H1185" s="156"/>
      <c r="I1185" s="156"/>
      <c r="J1185" s="156"/>
      <c r="K1185" s="156"/>
      <c r="L1185" s="156"/>
      <c r="M1185" s="156"/>
      <c r="N1185" s="156"/>
      <c r="O1185" s="156"/>
      <c r="P1185" s="156"/>
      <c r="Q1185" s="156"/>
      <c r="R1185" s="156"/>
      <c r="S1185" s="156"/>
      <c r="T1185" s="156"/>
      <c r="U1185" s="156"/>
      <c r="V1185" s="156"/>
      <c r="W1185" s="156"/>
      <c r="X1185" s="156"/>
      <c r="Y1185" s="156"/>
      <c r="Z1185" s="156"/>
      <c r="AA1185" s="156"/>
      <c r="AB1185" s="156"/>
    </row>
    <row r="1186" spans="1:28" x14ac:dyDescent="0.2">
      <c r="A1186" s="156"/>
      <c r="B1186" s="156"/>
      <c r="C1186" s="156"/>
      <c r="D1186" s="156"/>
      <c r="E1186" s="156"/>
      <c r="F1186" s="156"/>
      <c r="G1186" s="156"/>
      <c r="H1186" s="156"/>
      <c r="I1186" s="156"/>
      <c r="J1186" s="156"/>
      <c r="K1186" s="156"/>
      <c r="L1186" s="156"/>
      <c r="M1186" s="156"/>
      <c r="N1186" s="156"/>
      <c r="O1186" s="156"/>
      <c r="P1186" s="156"/>
      <c r="Q1186" s="156"/>
      <c r="R1186" s="156"/>
      <c r="S1186" s="156"/>
      <c r="T1186" s="156"/>
      <c r="U1186" s="156"/>
      <c r="V1186" s="156"/>
      <c r="W1186" s="156"/>
      <c r="X1186" s="156"/>
      <c r="Y1186" s="156"/>
      <c r="Z1186" s="156"/>
      <c r="AA1186" s="156"/>
      <c r="AB1186" s="156"/>
    </row>
    <row r="1187" spans="1:28" x14ac:dyDescent="0.2">
      <c r="A1187" s="156"/>
      <c r="B1187" s="156"/>
      <c r="C1187" s="156"/>
      <c r="D1187" s="156"/>
      <c r="E1187" s="156"/>
      <c r="F1187" s="156"/>
      <c r="G1187" s="156"/>
      <c r="H1187" s="156"/>
      <c r="I1187" s="156"/>
      <c r="J1187" s="156"/>
      <c r="K1187" s="156"/>
      <c r="L1187" s="156"/>
      <c r="M1187" s="156"/>
      <c r="N1187" s="156"/>
      <c r="O1187" s="156"/>
      <c r="P1187" s="156"/>
      <c r="Q1187" s="156"/>
      <c r="R1187" s="156"/>
      <c r="S1187" s="156"/>
      <c r="T1187" s="156"/>
      <c r="U1187" s="156"/>
      <c r="V1187" s="156"/>
      <c r="W1187" s="156"/>
      <c r="X1187" s="156"/>
      <c r="Y1187" s="156"/>
      <c r="Z1187" s="156"/>
      <c r="AA1187" s="156"/>
      <c r="AB1187" s="156"/>
    </row>
    <row r="1188" spans="1:28" x14ac:dyDescent="0.2">
      <c r="A1188" s="156"/>
      <c r="B1188" s="156"/>
      <c r="C1188" s="156"/>
      <c r="D1188" s="156"/>
      <c r="E1188" s="156"/>
      <c r="F1188" s="156"/>
      <c r="G1188" s="156"/>
      <c r="H1188" s="156"/>
      <c r="I1188" s="156"/>
      <c r="J1188" s="156"/>
      <c r="K1188" s="156"/>
      <c r="L1188" s="156"/>
      <c r="M1188" s="156"/>
      <c r="N1188" s="156"/>
      <c r="O1188" s="156"/>
      <c r="P1188" s="156"/>
      <c r="Q1188" s="156"/>
      <c r="R1188" s="156"/>
      <c r="S1188" s="156"/>
      <c r="T1188" s="156"/>
      <c r="U1188" s="156"/>
      <c r="V1188" s="156"/>
      <c r="W1188" s="156"/>
      <c r="X1188" s="156"/>
      <c r="Y1188" s="156"/>
      <c r="Z1188" s="156"/>
      <c r="AA1188" s="156"/>
      <c r="AB1188" s="156"/>
    </row>
    <row r="1189" spans="1:28" x14ac:dyDescent="0.2">
      <c r="A1189" s="156"/>
      <c r="B1189" s="156"/>
      <c r="C1189" s="156"/>
      <c r="D1189" s="156"/>
      <c r="E1189" s="156"/>
      <c r="F1189" s="156"/>
      <c r="G1189" s="156"/>
      <c r="H1189" s="156"/>
      <c r="I1189" s="156"/>
      <c r="J1189" s="156"/>
      <c r="K1189" s="156"/>
      <c r="L1189" s="156"/>
      <c r="M1189" s="156"/>
      <c r="N1189" s="156"/>
      <c r="O1189" s="156"/>
      <c r="P1189" s="156"/>
      <c r="Q1189" s="156"/>
      <c r="R1189" s="156"/>
      <c r="S1189" s="156"/>
      <c r="T1189" s="156"/>
      <c r="U1189" s="156"/>
      <c r="V1189" s="156"/>
      <c r="W1189" s="156"/>
      <c r="X1189" s="156"/>
      <c r="Y1189" s="156"/>
      <c r="Z1189" s="156"/>
      <c r="AA1189" s="156"/>
      <c r="AB1189" s="156"/>
    </row>
    <row r="1190" spans="1:28" x14ac:dyDescent="0.2">
      <c r="A1190" s="156"/>
      <c r="B1190" s="156"/>
      <c r="C1190" s="156"/>
      <c r="D1190" s="156"/>
      <c r="E1190" s="156"/>
      <c r="F1190" s="156"/>
      <c r="G1190" s="156"/>
      <c r="H1190" s="156"/>
      <c r="I1190" s="156"/>
      <c r="J1190" s="156"/>
      <c r="K1190" s="156"/>
      <c r="L1190" s="156"/>
      <c r="M1190" s="156"/>
      <c r="N1190" s="156"/>
      <c r="O1190" s="156"/>
      <c r="P1190" s="156"/>
      <c r="Q1190" s="156"/>
      <c r="R1190" s="156"/>
      <c r="S1190" s="156"/>
      <c r="T1190" s="156"/>
      <c r="U1190" s="156"/>
      <c r="V1190" s="156"/>
      <c r="W1190" s="156"/>
      <c r="X1190" s="156"/>
      <c r="Y1190" s="156"/>
      <c r="Z1190" s="156"/>
      <c r="AA1190" s="156"/>
      <c r="AB1190" s="156"/>
    </row>
    <row r="1191" spans="1:28" x14ac:dyDescent="0.2">
      <c r="A1191" s="156"/>
      <c r="B1191" s="156"/>
      <c r="C1191" s="156"/>
      <c r="D1191" s="156"/>
      <c r="E1191" s="156"/>
      <c r="F1191" s="156"/>
      <c r="G1191" s="156"/>
      <c r="H1191" s="156"/>
      <c r="I1191" s="156"/>
      <c r="J1191" s="156"/>
      <c r="K1191" s="156"/>
      <c r="L1191" s="156"/>
      <c r="M1191" s="156"/>
      <c r="N1191" s="156"/>
      <c r="O1191" s="156"/>
      <c r="P1191" s="156"/>
      <c r="Q1191" s="156"/>
      <c r="R1191" s="156"/>
      <c r="S1191" s="156"/>
      <c r="T1191" s="156"/>
      <c r="U1191" s="156"/>
      <c r="V1191" s="156"/>
      <c r="W1191" s="156"/>
      <c r="X1191" s="156"/>
      <c r="Y1191" s="156"/>
      <c r="Z1191" s="156"/>
      <c r="AA1191" s="156"/>
      <c r="AB1191" s="156"/>
    </row>
    <row r="1192" spans="1:28" x14ac:dyDescent="0.2">
      <c r="A1192" s="156"/>
      <c r="B1192" s="156"/>
      <c r="C1192" s="156"/>
      <c r="D1192" s="156"/>
      <c r="E1192" s="156"/>
      <c r="F1192" s="156"/>
      <c r="G1192" s="156"/>
      <c r="H1192" s="156"/>
      <c r="I1192" s="156"/>
      <c r="J1192" s="156"/>
      <c r="K1192" s="156"/>
      <c r="L1192" s="156"/>
      <c r="M1192" s="156"/>
      <c r="N1192" s="156"/>
      <c r="O1192" s="156"/>
      <c r="P1192" s="156"/>
      <c r="Q1192" s="156"/>
      <c r="R1192" s="156"/>
      <c r="S1192" s="156"/>
      <c r="T1192" s="156"/>
      <c r="U1192" s="156"/>
      <c r="V1192" s="156"/>
      <c r="W1192" s="156"/>
      <c r="X1192" s="156"/>
      <c r="Y1192" s="156"/>
      <c r="Z1192" s="156"/>
      <c r="AA1192" s="156"/>
      <c r="AB1192" s="156"/>
    </row>
    <row r="1193" spans="1:28" x14ac:dyDescent="0.2">
      <c r="A1193" s="156"/>
      <c r="B1193" s="156"/>
      <c r="C1193" s="156"/>
      <c r="D1193" s="156"/>
      <c r="E1193" s="156"/>
      <c r="F1193" s="156"/>
      <c r="G1193" s="156"/>
      <c r="H1193" s="156"/>
      <c r="I1193" s="156"/>
      <c r="J1193" s="156"/>
      <c r="K1193" s="156"/>
      <c r="L1193" s="156"/>
      <c r="M1193" s="156"/>
      <c r="N1193" s="156"/>
      <c r="O1193" s="156"/>
      <c r="P1193" s="156"/>
      <c r="Q1193" s="156"/>
      <c r="R1193" s="156"/>
      <c r="S1193" s="156"/>
      <c r="T1193" s="156"/>
      <c r="U1193" s="156"/>
      <c r="V1193" s="156"/>
      <c r="W1193" s="156"/>
      <c r="X1193" s="156"/>
      <c r="Y1193" s="156"/>
      <c r="Z1193" s="156"/>
      <c r="AA1193" s="156"/>
      <c r="AB1193" s="156"/>
    </row>
    <row r="1194" spans="1:28" x14ac:dyDescent="0.2">
      <c r="A1194" s="156"/>
      <c r="B1194" s="156"/>
      <c r="C1194" s="156"/>
      <c r="D1194" s="156"/>
      <c r="E1194" s="156"/>
      <c r="F1194" s="156"/>
      <c r="G1194" s="156"/>
      <c r="H1194" s="156"/>
      <c r="I1194" s="156"/>
      <c r="J1194" s="156"/>
      <c r="K1194" s="156"/>
      <c r="L1194" s="156"/>
      <c r="M1194" s="156"/>
      <c r="N1194" s="156"/>
      <c r="O1194" s="156"/>
      <c r="P1194" s="156"/>
      <c r="Q1194" s="156"/>
      <c r="R1194" s="156"/>
      <c r="S1194" s="156"/>
      <c r="T1194" s="156"/>
      <c r="U1194" s="156"/>
      <c r="V1194" s="156"/>
      <c r="W1194" s="156"/>
      <c r="X1194" s="156"/>
      <c r="Y1194" s="156"/>
      <c r="Z1194" s="156"/>
      <c r="AA1194" s="156"/>
      <c r="AB1194" s="156"/>
    </row>
    <row r="1195" spans="1:28" x14ac:dyDescent="0.2">
      <c r="A1195" s="156"/>
      <c r="B1195" s="156"/>
      <c r="C1195" s="156"/>
      <c r="D1195" s="156"/>
      <c r="E1195" s="156"/>
      <c r="F1195" s="156"/>
      <c r="G1195" s="156"/>
      <c r="H1195" s="156"/>
      <c r="I1195" s="156"/>
      <c r="J1195" s="156"/>
      <c r="K1195" s="156"/>
      <c r="L1195" s="156"/>
      <c r="M1195" s="156"/>
      <c r="N1195" s="156"/>
      <c r="O1195" s="156"/>
      <c r="P1195" s="156"/>
      <c r="Q1195" s="156"/>
      <c r="R1195" s="156"/>
      <c r="S1195" s="156"/>
      <c r="T1195" s="156"/>
      <c r="U1195" s="156"/>
      <c r="V1195" s="156"/>
      <c r="W1195" s="156"/>
      <c r="X1195" s="156"/>
      <c r="Y1195" s="156"/>
      <c r="Z1195" s="156"/>
      <c r="AA1195" s="156"/>
      <c r="AB1195" s="156"/>
    </row>
    <row r="1196" spans="1:28" x14ac:dyDescent="0.2">
      <c r="A1196" s="156"/>
      <c r="B1196" s="156"/>
      <c r="C1196" s="156"/>
      <c r="D1196" s="156"/>
      <c r="E1196" s="156"/>
      <c r="F1196" s="156"/>
      <c r="G1196" s="156"/>
      <c r="H1196" s="156"/>
      <c r="I1196" s="156"/>
      <c r="J1196" s="156"/>
      <c r="K1196" s="156"/>
      <c r="L1196" s="156"/>
      <c r="M1196" s="156"/>
      <c r="N1196" s="156"/>
      <c r="O1196" s="156"/>
      <c r="P1196" s="156"/>
      <c r="Q1196" s="156"/>
      <c r="R1196" s="156"/>
      <c r="S1196" s="156"/>
      <c r="T1196" s="156"/>
      <c r="U1196" s="156"/>
      <c r="V1196" s="156"/>
      <c r="W1196" s="156"/>
      <c r="X1196" s="156"/>
      <c r="Y1196" s="156"/>
      <c r="Z1196" s="156"/>
      <c r="AA1196" s="156"/>
      <c r="AB1196" s="156"/>
    </row>
    <row r="1197" spans="1:28" x14ac:dyDescent="0.2">
      <c r="A1197" s="156"/>
      <c r="B1197" s="156"/>
      <c r="C1197" s="156"/>
      <c r="D1197" s="156"/>
      <c r="E1197" s="156"/>
      <c r="F1197" s="156"/>
      <c r="G1197" s="156"/>
      <c r="H1197" s="156"/>
      <c r="I1197" s="156"/>
      <c r="J1197" s="156"/>
      <c r="K1197" s="156"/>
      <c r="L1197" s="156"/>
      <c r="M1197" s="156"/>
      <c r="N1197" s="156"/>
      <c r="O1197" s="156"/>
      <c r="P1197" s="156"/>
      <c r="Q1197" s="156"/>
      <c r="R1197" s="156"/>
      <c r="S1197" s="156"/>
      <c r="T1197" s="156"/>
      <c r="U1197" s="156"/>
      <c r="V1197" s="156"/>
      <c r="W1197" s="156"/>
      <c r="X1197" s="156"/>
      <c r="Y1197" s="156"/>
      <c r="Z1197" s="156"/>
      <c r="AA1197" s="156"/>
      <c r="AB1197" s="156"/>
    </row>
    <row r="1198" spans="1:28" x14ac:dyDescent="0.2">
      <c r="A1198" s="156"/>
      <c r="B1198" s="156"/>
      <c r="C1198" s="156"/>
      <c r="D1198" s="156"/>
      <c r="E1198" s="156"/>
      <c r="F1198" s="156"/>
      <c r="G1198" s="156"/>
      <c r="H1198" s="156"/>
      <c r="I1198" s="156"/>
      <c r="J1198" s="156"/>
      <c r="K1198" s="156"/>
      <c r="L1198" s="156"/>
      <c r="M1198" s="156"/>
      <c r="N1198" s="156"/>
      <c r="O1198" s="156"/>
      <c r="P1198" s="156"/>
      <c r="Q1198" s="156"/>
      <c r="R1198" s="156"/>
      <c r="S1198" s="156"/>
      <c r="T1198" s="156"/>
      <c r="U1198" s="156"/>
      <c r="V1198" s="156"/>
      <c r="W1198" s="156"/>
      <c r="X1198" s="156"/>
      <c r="Y1198" s="156"/>
      <c r="Z1198" s="156"/>
      <c r="AA1198" s="156"/>
      <c r="AB1198" s="156"/>
    </row>
    <row r="1199" spans="1:28" x14ac:dyDescent="0.2">
      <c r="A1199" s="156"/>
      <c r="B1199" s="156"/>
      <c r="C1199" s="156"/>
      <c r="D1199" s="156"/>
      <c r="E1199" s="156"/>
      <c r="F1199" s="156"/>
      <c r="G1199" s="156"/>
      <c r="H1199" s="156"/>
      <c r="I1199" s="156"/>
      <c r="J1199" s="156"/>
      <c r="K1199" s="156"/>
      <c r="L1199" s="156"/>
      <c r="M1199" s="156"/>
      <c r="N1199" s="156"/>
      <c r="O1199" s="156"/>
      <c r="P1199" s="156"/>
      <c r="Q1199" s="156"/>
      <c r="R1199" s="156"/>
      <c r="S1199" s="156"/>
      <c r="T1199" s="156"/>
      <c r="U1199" s="156"/>
      <c r="V1199" s="156"/>
      <c r="W1199" s="156"/>
      <c r="X1199" s="156"/>
      <c r="Y1199" s="156"/>
      <c r="Z1199" s="156"/>
      <c r="AA1199" s="156"/>
      <c r="AB1199" s="156"/>
    </row>
    <row r="1200" spans="1:28" x14ac:dyDescent="0.2">
      <c r="A1200" s="156"/>
      <c r="B1200" s="156"/>
      <c r="C1200" s="156"/>
      <c r="D1200" s="156"/>
      <c r="E1200" s="156"/>
      <c r="F1200" s="156"/>
      <c r="G1200" s="156"/>
      <c r="H1200" s="156"/>
      <c r="I1200" s="156"/>
      <c r="J1200" s="156"/>
      <c r="K1200" s="156"/>
      <c r="L1200" s="156"/>
      <c r="M1200" s="156"/>
      <c r="N1200" s="156"/>
      <c r="O1200" s="156"/>
      <c r="P1200" s="156"/>
      <c r="Q1200" s="156"/>
      <c r="R1200" s="156"/>
      <c r="S1200" s="156"/>
      <c r="T1200" s="156"/>
      <c r="U1200" s="156"/>
      <c r="V1200" s="156"/>
      <c r="W1200" s="156"/>
      <c r="X1200" s="156"/>
      <c r="Y1200" s="156"/>
      <c r="Z1200" s="156"/>
      <c r="AA1200" s="156"/>
      <c r="AB1200" s="156"/>
    </row>
    <row r="1201" spans="1:28" x14ac:dyDescent="0.2">
      <c r="A1201" s="156"/>
      <c r="B1201" s="156"/>
      <c r="C1201" s="156"/>
      <c r="D1201" s="156"/>
      <c r="E1201" s="156"/>
      <c r="F1201" s="156"/>
      <c r="G1201" s="156"/>
      <c r="H1201" s="156"/>
      <c r="I1201" s="156"/>
      <c r="J1201" s="156"/>
      <c r="K1201" s="156"/>
      <c r="L1201" s="156"/>
      <c r="M1201" s="156"/>
      <c r="N1201" s="156"/>
      <c r="O1201" s="156"/>
      <c r="P1201" s="156"/>
      <c r="Q1201" s="156"/>
      <c r="R1201" s="156"/>
      <c r="S1201" s="156"/>
      <c r="T1201" s="156"/>
      <c r="U1201" s="156"/>
      <c r="V1201" s="156"/>
      <c r="W1201" s="156"/>
      <c r="X1201" s="156"/>
      <c r="Y1201" s="156"/>
      <c r="Z1201" s="156"/>
      <c r="AA1201" s="156"/>
      <c r="AB1201" s="156"/>
    </row>
    <row r="1202" spans="1:28" x14ac:dyDescent="0.2">
      <c r="A1202" s="156"/>
      <c r="B1202" s="156"/>
      <c r="C1202" s="156"/>
      <c r="D1202" s="156"/>
      <c r="E1202" s="156"/>
      <c r="F1202" s="156"/>
      <c r="G1202" s="156"/>
      <c r="H1202" s="156"/>
      <c r="I1202" s="156"/>
      <c r="J1202" s="156"/>
      <c r="K1202" s="156"/>
      <c r="L1202" s="156"/>
      <c r="M1202" s="156"/>
      <c r="N1202" s="156"/>
      <c r="O1202" s="156"/>
      <c r="P1202" s="156"/>
      <c r="Q1202" s="156"/>
      <c r="R1202" s="156"/>
      <c r="S1202" s="156"/>
      <c r="T1202" s="156"/>
      <c r="U1202" s="156"/>
      <c r="V1202" s="156"/>
      <c r="W1202" s="156"/>
      <c r="X1202" s="156"/>
      <c r="Y1202" s="156"/>
      <c r="Z1202" s="156"/>
      <c r="AA1202" s="156"/>
      <c r="AB1202" s="156"/>
    </row>
    <row r="1203" spans="1:28" x14ac:dyDescent="0.2">
      <c r="A1203" s="156"/>
      <c r="B1203" s="156"/>
      <c r="C1203" s="156"/>
      <c r="D1203" s="156"/>
      <c r="E1203" s="156"/>
      <c r="F1203" s="156"/>
      <c r="G1203" s="156"/>
      <c r="H1203" s="156"/>
      <c r="I1203" s="156"/>
      <c r="J1203" s="156"/>
      <c r="K1203" s="156"/>
      <c r="L1203" s="156"/>
      <c r="M1203" s="156"/>
      <c r="N1203" s="156"/>
      <c r="O1203" s="156"/>
      <c r="P1203" s="156"/>
      <c r="Q1203" s="156"/>
      <c r="R1203" s="156"/>
      <c r="S1203" s="156"/>
      <c r="T1203" s="156"/>
      <c r="U1203" s="156"/>
      <c r="V1203" s="156"/>
      <c r="W1203" s="156"/>
      <c r="X1203" s="156"/>
      <c r="Y1203" s="156"/>
      <c r="Z1203" s="156"/>
      <c r="AA1203" s="156"/>
      <c r="AB1203" s="156"/>
    </row>
    <row r="1204" spans="1:28" x14ac:dyDescent="0.2">
      <c r="A1204" s="156"/>
      <c r="B1204" s="156"/>
      <c r="C1204" s="156"/>
      <c r="D1204" s="156"/>
      <c r="E1204" s="156"/>
      <c r="F1204" s="156"/>
      <c r="G1204" s="156"/>
      <c r="H1204" s="156"/>
      <c r="I1204" s="156"/>
      <c r="J1204" s="156"/>
      <c r="K1204" s="156"/>
      <c r="L1204" s="156"/>
      <c r="M1204" s="156"/>
      <c r="N1204" s="156"/>
      <c r="O1204" s="156"/>
      <c r="P1204" s="156"/>
      <c r="Q1204" s="156"/>
      <c r="R1204" s="156"/>
      <c r="S1204" s="156"/>
      <c r="T1204" s="156"/>
      <c r="U1204" s="156"/>
      <c r="V1204" s="156"/>
      <c r="W1204" s="156"/>
      <c r="X1204" s="156"/>
      <c r="Y1204" s="156"/>
      <c r="Z1204" s="156"/>
      <c r="AA1204" s="156"/>
      <c r="AB1204" s="156"/>
    </row>
    <row r="1205" spans="1:28" x14ac:dyDescent="0.2">
      <c r="A1205" s="156"/>
      <c r="B1205" s="156"/>
      <c r="C1205" s="156"/>
      <c r="D1205" s="156"/>
      <c r="E1205" s="156"/>
      <c r="F1205" s="156"/>
      <c r="G1205" s="156"/>
      <c r="H1205" s="156"/>
      <c r="I1205" s="156"/>
      <c r="J1205" s="156"/>
      <c r="K1205" s="156"/>
      <c r="L1205" s="156"/>
      <c r="M1205" s="156"/>
      <c r="N1205" s="156"/>
      <c r="O1205" s="156"/>
      <c r="P1205" s="156"/>
      <c r="Q1205" s="156"/>
      <c r="R1205" s="156"/>
      <c r="S1205" s="156"/>
      <c r="T1205" s="156"/>
      <c r="U1205" s="156"/>
      <c r="V1205" s="156"/>
      <c r="W1205" s="156"/>
      <c r="X1205" s="156"/>
      <c r="Y1205" s="156"/>
      <c r="Z1205" s="156"/>
      <c r="AA1205" s="156"/>
      <c r="AB1205" s="156"/>
    </row>
    <row r="1206" spans="1:28" x14ac:dyDescent="0.2">
      <c r="A1206" s="156"/>
      <c r="B1206" s="156"/>
      <c r="C1206" s="156"/>
      <c r="D1206" s="156"/>
      <c r="E1206" s="156"/>
      <c r="F1206" s="156"/>
      <c r="G1206" s="156"/>
      <c r="H1206" s="156"/>
      <c r="I1206" s="156"/>
      <c r="J1206" s="156"/>
      <c r="K1206" s="156"/>
      <c r="L1206" s="156"/>
      <c r="M1206" s="156"/>
      <c r="N1206" s="156"/>
      <c r="O1206" s="156"/>
      <c r="P1206" s="156"/>
      <c r="Q1206" s="156"/>
      <c r="R1206" s="156"/>
      <c r="S1206" s="156"/>
      <c r="T1206" s="156"/>
      <c r="U1206" s="156"/>
      <c r="V1206" s="156"/>
      <c r="W1206" s="156"/>
      <c r="X1206" s="156"/>
      <c r="Y1206" s="156"/>
      <c r="Z1206" s="156"/>
      <c r="AA1206" s="156"/>
      <c r="AB1206" s="156"/>
    </row>
    <row r="1207" spans="1:28" x14ac:dyDescent="0.2">
      <c r="A1207" s="156"/>
      <c r="B1207" s="156"/>
      <c r="C1207" s="156"/>
      <c r="D1207" s="156"/>
      <c r="E1207" s="156"/>
      <c r="F1207" s="156"/>
      <c r="G1207" s="156"/>
      <c r="H1207" s="156"/>
      <c r="I1207" s="156"/>
      <c r="J1207" s="156"/>
      <c r="K1207" s="156"/>
      <c r="L1207" s="156"/>
      <c r="M1207" s="156"/>
      <c r="N1207" s="156"/>
      <c r="O1207" s="156"/>
      <c r="P1207" s="156"/>
      <c r="Q1207" s="156"/>
      <c r="R1207" s="156"/>
      <c r="S1207" s="156"/>
      <c r="T1207" s="156"/>
      <c r="U1207" s="156"/>
      <c r="V1207" s="156"/>
      <c r="W1207" s="156"/>
      <c r="X1207" s="156"/>
      <c r="Y1207" s="156"/>
      <c r="Z1207" s="156"/>
      <c r="AA1207" s="156"/>
      <c r="AB1207" s="156"/>
    </row>
    <row r="1208" spans="1:28" x14ac:dyDescent="0.2">
      <c r="A1208" s="156"/>
      <c r="B1208" s="156"/>
      <c r="C1208" s="156"/>
      <c r="D1208" s="156"/>
      <c r="E1208" s="156"/>
      <c r="F1208" s="156"/>
      <c r="G1208" s="156"/>
      <c r="H1208" s="156"/>
      <c r="I1208" s="156"/>
      <c r="J1208" s="156"/>
      <c r="K1208" s="156"/>
      <c r="L1208" s="156"/>
      <c r="M1208" s="156"/>
      <c r="N1208" s="156"/>
      <c r="O1208" s="156"/>
      <c r="P1208" s="156"/>
      <c r="Q1208" s="156"/>
      <c r="R1208" s="156"/>
      <c r="S1208" s="156"/>
      <c r="T1208" s="156"/>
      <c r="U1208" s="156"/>
      <c r="V1208" s="156"/>
      <c r="W1208" s="156"/>
      <c r="X1208" s="156"/>
      <c r="Y1208" s="156"/>
      <c r="Z1208" s="156"/>
      <c r="AA1208" s="156"/>
      <c r="AB1208" s="156"/>
    </row>
    <row r="1209" spans="1:28" x14ac:dyDescent="0.2">
      <c r="A1209" s="156"/>
      <c r="B1209" s="156"/>
      <c r="C1209" s="156"/>
      <c r="D1209" s="156"/>
      <c r="E1209" s="156"/>
      <c r="F1209" s="156"/>
      <c r="G1209" s="156"/>
      <c r="H1209" s="156"/>
      <c r="I1209" s="156"/>
      <c r="J1209" s="156"/>
      <c r="K1209" s="156"/>
      <c r="L1209" s="156"/>
      <c r="M1209" s="156"/>
      <c r="N1209" s="156"/>
      <c r="O1209" s="156"/>
      <c r="P1209" s="156"/>
      <c r="Q1209" s="156"/>
      <c r="R1209" s="156"/>
      <c r="S1209" s="156"/>
      <c r="T1209" s="156"/>
      <c r="U1209" s="156"/>
      <c r="V1209" s="156"/>
      <c r="W1209" s="156"/>
      <c r="X1209" s="156"/>
      <c r="Y1209" s="156"/>
      <c r="Z1209" s="156"/>
      <c r="AA1209" s="156"/>
      <c r="AB1209" s="156"/>
    </row>
    <row r="1210" spans="1:28" x14ac:dyDescent="0.2">
      <c r="A1210" s="156"/>
      <c r="B1210" s="156"/>
      <c r="C1210" s="156"/>
      <c r="D1210" s="156"/>
      <c r="E1210" s="156"/>
      <c r="F1210" s="156"/>
      <c r="G1210" s="156"/>
      <c r="H1210" s="156"/>
      <c r="I1210" s="156"/>
      <c r="J1210" s="156"/>
      <c r="K1210" s="156"/>
      <c r="L1210" s="156"/>
      <c r="M1210" s="156"/>
      <c r="N1210" s="156"/>
      <c r="O1210" s="156"/>
      <c r="P1210" s="156"/>
      <c r="Q1210" s="156"/>
      <c r="R1210" s="156"/>
      <c r="S1210" s="156"/>
      <c r="T1210" s="156"/>
      <c r="U1210" s="156"/>
      <c r="V1210" s="156"/>
      <c r="W1210" s="156"/>
      <c r="X1210" s="156"/>
      <c r="Y1210" s="156"/>
      <c r="Z1210" s="156"/>
      <c r="AA1210" s="156"/>
      <c r="AB1210" s="156"/>
    </row>
    <row r="1211" spans="1:28" x14ac:dyDescent="0.2">
      <c r="A1211" s="156"/>
      <c r="B1211" s="156"/>
      <c r="C1211" s="156"/>
      <c r="D1211" s="156"/>
      <c r="E1211" s="156"/>
      <c r="F1211" s="156"/>
      <c r="G1211" s="156"/>
      <c r="H1211" s="156"/>
      <c r="I1211" s="156"/>
      <c r="J1211" s="156"/>
      <c r="K1211" s="156"/>
      <c r="L1211" s="156"/>
      <c r="M1211" s="156"/>
      <c r="N1211" s="156"/>
      <c r="O1211" s="156"/>
      <c r="P1211" s="156"/>
      <c r="Q1211" s="156"/>
      <c r="R1211" s="156"/>
      <c r="S1211" s="156"/>
      <c r="T1211" s="156"/>
      <c r="U1211" s="156"/>
      <c r="V1211" s="156"/>
      <c r="W1211" s="156"/>
      <c r="X1211" s="156"/>
      <c r="Y1211" s="156"/>
      <c r="Z1211" s="156"/>
      <c r="AA1211" s="156"/>
      <c r="AB1211" s="156"/>
    </row>
    <row r="1212" spans="1:28" x14ac:dyDescent="0.2">
      <c r="A1212" s="156"/>
      <c r="B1212" s="156"/>
      <c r="C1212" s="156"/>
      <c r="D1212" s="156"/>
      <c r="E1212" s="156"/>
      <c r="F1212" s="156"/>
      <c r="G1212" s="156"/>
      <c r="H1212" s="156"/>
      <c r="I1212" s="156"/>
      <c r="J1212" s="156"/>
      <c r="K1212" s="156"/>
      <c r="L1212" s="156"/>
      <c r="M1212" s="156"/>
      <c r="N1212" s="156"/>
      <c r="O1212" s="156"/>
      <c r="P1212" s="156"/>
      <c r="Q1212" s="156"/>
      <c r="R1212" s="156"/>
      <c r="S1212" s="156"/>
      <c r="T1212" s="156"/>
      <c r="U1212" s="156"/>
      <c r="V1212" s="156"/>
      <c r="W1212" s="156"/>
      <c r="X1212" s="156"/>
      <c r="Y1212" s="156"/>
      <c r="Z1212" s="156"/>
      <c r="AA1212" s="156"/>
      <c r="AB1212" s="156"/>
    </row>
    <row r="1213" spans="1:28" x14ac:dyDescent="0.2">
      <c r="A1213" s="156"/>
      <c r="B1213" s="156"/>
      <c r="C1213" s="156"/>
      <c r="D1213" s="156"/>
      <c r="E1213" s="156"/>
      <c r="F1213" s="156"/>
      <c r="G1213" s="156"/>
      <c r="H1213" s="156"/>
      <c r="I1213" s="156"/>
      <c r="J1213" s="156"/>
      <c r="K1213" s="156"/>
      <c r="L1213" s="156"/>
      <c r="M1213" s="156"/>
      <c r="N1213" s="156"/>
      <c r="O1213" s="156"/>
      <c r="P1213" s="156"/>
      <c r="Q1213" s="156"/>
      <c r="R1213" s="156"/>
      <c r="S1213" s="156"/>
      <c r="T1213" s="156"/>
      <c r="U1213" s="156"/>
      <c r="V1213" s="156"/>
      <c r="W1213" s="156"/>
      <c r="X1213" s="156"/>
      <c r="Y1213" s="156"/>
      <c r="Z1213" s="156"/>
      <c r="AA1213" s="156"/>
      <c r="AB1213" s="156"/>
    </row>
    <row r="1214" spans="1:28" x14ac:dyDescent="0.2">
      <c r="A1214" s="156"/>
      <c r="B1214" s="156"/>
      <c r="C1214" s="156"/>
      <c r="D1214" s="156"/>
      <c r="E1214" s="156"/>
      <c r="F1214" s="156"/>
      <c r="G1214" s="156"/>
      <c r="H1214" s="156"/>
      <c r="I1214" s="156"/>
      <c r="J1214" s="156"/>
      <c r="K1214" s="156"/>
      <c r="L1214" s="156"/>
      <c r="M1214" s="156"/>
      <c r="N1214" s="156"/>
      <c r="O1214" s="156"/>
      <c r="P1214" s="156"/>
      <c r="Q1214" s="156"/>
      <c r="R1214" s="156"/>
      <c r="S1214" s="156"/>
      <c r="T1214" s="156"/>
      <c r="U1214" s="156"/>
      <c r="V1214" s="156"/>
      <c r="W1214" s="156"/>
      <c r="X1214" s="156"/>
      <c r="Y1214" s="156"/>
      <c r="Z1214" s="156"/>
      <c r="AA1214" s="156"/>
      <c r="AB1214" s="156"/>
    </row>
    <row r="1215" spans="1:28" x14ac:dyDescent="0.2">
      <c r="A1215" s="156"/>
      <c r="B1215" s="156"/>
      <c r="C1215" s="156"/>
      <c r="D1215" s="156"/>
      <c r="E1215" s="156"/>
      <c r="F1215" s="156"/>
      <c r="G1215" s="156"/>
      <c r="H1215" s="156"/>
      <c r="I1215" s="156"/>
      <c r="J1215" s="156"/>
      <c r="K1215" s="156"/>
      <c r="L1215" s="156"/>
      <c r="M1215" s="156"/>
      <c r="N1215" s="156"/>
      <c r="O1215" s="156"/>
      <c r="P1215" s="156"/>
      <c r="Q1215" s="156"/>
      <c r="R1215" s="156"/>
      <c r="S1215" s="156"/>
      <c r="T1215" s="156"/>
      <c r="U1215" s="156"/>
      <c r="V1215" s="156"/>
      <c r="W1215" s="156"/>
      <c r="X1215" s="156"/>
      <c r="Y1215" s="156"/>
      <c r="Z1215" s="156"/>
      <c r="AA1215" s="156"/>
      <c r="AB1215" s="156"/>
    </row>
    <row r="1216" spans="1:28" x14ac:dyDescent="0.2">
      <c r="A1216" s="156"/>
      <c r="B1216" s="156"/>
      <c r="C1216" s="156"/>
      <c r="D1216" s="156"/>
      <c r="E1216" s="156"/>
      <c r="F1216" s="156"/>
      <c r="G1216" s="156"/>
      <c r="H1216" s="156"/>
      <c r="I1216" s="156"/>
      <c r="J1216" s="156"/>
      <c r="K1216" s="156"/>
      <c r="L1216" s="156"/>
      <c r="M1216" s="156"/>
      <c r="N1216" s="156"/>
      <c r="O1216" s="156"/>
      <c r="P1216" s="156"/>
      <c r="Q1216" s="156"/>
      <c r="R1216" s="156"/>
      <c r="S1216" s="156"/>
      <c r="T1216" s="156"/>
      <c r="U1216" s="156"/>
      <c r="V1216" s="156"/>
      <c r="W1216" s="156"/>
      <c r="X1216" s="156"/>
      <c r="Y1216" s="156"/>
      <c r="Z1216" s="156"/>
      <c r="AA1216" s="156"/>
      <c r="AB1216" s="156"/>
    </row>
    <row r="1217" spans="1:28" x14ac:dyDescent="0.2">
      <c r="A1217" s="156"/>
      <c r="B1217" s="156"/>
      <c r="C1217" s="156"/>
      <c r="D1217" s="156"/>
      <c r="E1217" s="156"/>
      <c r="F1217" s="156"/>
      <c r="G1217" s="156"/>
      <c r="H1217" s="156"/>
      <c r="I1217" s="156"/>
      <c r="J1217" s="156"/>
      <c r="K1217" s="156"/>
      <c r="L1217" s="156"/>
      <c r="M1217" s="156"/>
      <c r="N1217" s="156"/>
      <c r="O1217" s="156"/>
      <c r="P1217" s="156"/>
      <c r="Q1217" s="156"/>
      <c r="R1217" s="156"/>
      <c r="S1217" s="156"/>
      <c r="T1217" s="156"/>
      <c r="U1217" s="156"/>
      <c r="V1217" s="156"/>
      <c r="W1217" s="156"/>
      <c r="X1217" s="156"/>
      <c r="Y1217" s="156"/>
      <c r="Z1217" s="156"/>
      <c r="AA1217" s="156"/>
      <c r="AB1217" s="156"/>
    </row>
    <row r="1218" spans="1:28" x14ac:dyDescent="0.2">
      <c r="A1218" s="156"/>
      <c r="B1218" s="156"/>
      <c r="C1218" s="156"/>
      <c r="D1218" s="156"/>
      <c r="E1218" s="156"/>
      <c r="F1218" s="156"/>
      <c r="G1218" s="156"/>
      <c r="H1218" s="156"/>
      <c r="I1218" s="156"/>
      <c r="J1218" s="156"/>
      <c r="K1218" s="156"/>
      <c r="L1218" s="156"/>
      <c r="M1218" s="156"/>
      <c r="N1218" s="156"/>
      <c r="O1218" s="156"/>
      <c r="P1218" s="156"/>
      <c r="Q1218" s="156"/>
      <c r="R1218" s="156"/>
      <c r="S1218" s="156"/>
      <c r="T1218" s="156"/>
      <c r="U1218" s="156"/>
      <c r="V1218" s="156"/>
      <c r="W1218" s="156"/>
      <c r="X1218" s="156"/>
      <c r="Y1218" s="156"/>
      <c r="Z1218" s="156"/>
      <c r="AA1218" s="156"/>
      <c r="AB1218" s="156"/>
    </row>
    <row r="1219" spans="1:28" x14ac:dyDescent="0.2">
      <c r="A1219" s="156"/>
      <c r="B1219" s="156"/>
      <c r="C1219" s="156"/>
      <c r="D1219" s="156"/>
      <c r="E1219" s="156"/>
      <c r="F1219" s="156"/>
      <c r="G1219" s="156"/>
      <c r="H1219" s="156"/>
      <c r="I1219" s="156"/>
      <c r="J1219" s="156"/>
      <c r="K1219" s="156"/>
      <c r="L1219" s="156"/>
      <c r="M1219" s="156"/>
      <c r="N1219" s="156"/>
      <c r="O1219" s="156"/>
      <c r="P1219" s="156"/>
      <c r="Q1219" s="156"/>
      <c r="R1219" s="156"/>
      <c r="S1219" s="156"/>
      <c r="T1219" s="156"/>
      <c r="U1219" s="156"/>
      <c r="V1219" s="156"/>
      <c r="W1219" s="156"/>
      <c r="X1219" s="156"/>
      <c r="Y1219" s="156"/>
      <c r="Z1219" s="156"/>
      <c r="AA1219" s="156"/>
      <c r="AB1219" s="156"/>
    </row>
    <row r="1220" spans="1:28" x14ac:dyDescent="0.2">
      <c r="A1220" s="156"/>
      <c r="B1220" s="156"/>
      <c r="C1220" s="156"/>
      <c r="D1220" s="156"/>
      <c r="E1220" s="156"/>
      <c r="F1220" s="156"/>
      <c r="G1220" s="156"/>
      <c r="H1220" s="156"/>
      <c r="I1220" s="156"/>
      <c r="J1220" s="156"/>
      <c r="K1220" s="156"/>
      <c r="L1220" s="156"/>
      <c r="M1220" s="156"/>
      <c r="N1220" s="156"/>
      <c r="O1220" s="156"/>
      <c r="P1220" s="156"/>
      <c r="Q1220" s="156"/>
      <c r="R1220" s="156"/>
      <c r="S1220" s="156"/>
      <c r="T1220" s="156"/>
      <c r="U1220" s="156"/>
      <c r="V1220" s="156"/>
      <c r="W1220" s="156"/>
      <c r="X1220" s="156"/>
      <c r="Y1220" s="156"/>
      <c r="Z1220" s="156"/>
      <c r="AA1220" s="156"/>
      <c r="AB1220" s="156"/>
    </row>
    <row r="1221" spans="1:28" x14ac:dyDescent="0.2">
      <c r="A1221" s="156"/>
      <c r="B1221" s="156"/>
      <c r="C1221" s="156"/>
      <c r="D1221" s="156"/>
      <c r="E1221" s="156"/>
      <c r="F1221" s="156"/>
      <c r="G1221" s="156"/>
      <c r="H1221" s="156"/>
      <c r="I1221" s="156"/>
      <c r="J1221" s="156"/>
      <c r="K1221" s="156"/>
      <c r="L1221" s="156"/>
      <c r="M1221" s="156"/>
      <c r="N1221" s="156"/>
      <c r="O1221" s="156"/>
      <c r="P1221" s="156"/>
      <c r="Q1221" s="156"/>
      <c r="R1221" s="156"/>
      <c r="S1221" s="156"/>
      <c r="T1221" s="156"/>
      <c r="U1221" s="156"/>
      <c r="V1221" s="156"/>
      <c r="W1221" s="156"/>
      <c r="X1221" s="156"/>
      <c r="Y1221" s="156"/>
      <c r="Z1221" s="156"/>
      <c r="AA1221" s="156"/>
      <c r="AB1221" s="156"/>
    </row>
    <row r="1222" spans="1:28" x14ac:dyDescent="0.2">
      <c r="A1222" s="156"/>
      <c r="B1222" s="156"/>
      <c r="C1222" s="156"/>
      <c r="D1222" s="156"/>
      <c r="E1222" s="156"/>
      <c r="F1222" s="156"/>
      <c r="G1222" s="156"/>
      <c r="H1222" s="156"/>
      <c r="I1222" s="156"/>
      <c r="J1222" s="156"/>
      <c r="K1222" s="156"/>
      <c r="L1222" s="156"/>
      <c r="M1222" s="156"/>
      <c r="N1222" s="156"/>
      <c r="O1222" s="156"/>
      <c r="P1222" s="156"/>
      <c r="Q1222" s="156"/>
      <c r="R1222" s="156"/>
      <c r="S1222" s="156"/>
      <c r="T1222" s="156"/>
      <c r="U1222" s="156"/>
      <c r="V1222" s="156"/>
      <c r="W1222" s="156"/>
      <c r="X1222" s="156"/>
      <c r="Y1222" s="156"/>
      <c r="Z1222" s="156"/>
      <c r="AA1222" s="156"/>
      <c r="AB1222" s="156"/>
    </row>
    <row r="1223" spans="1:28" x14ac:dyDescent="0.2">
      <c r="A1223" s="156"/>
      <c r="B1223" s="156"/>
      <c r="C1223" s="156"/>
      <c r="D1223" s="156"/>
      <c r="E1223" s="156"/>
      <c r="F1223" s="156"/>
      <c r="G1223" s="156"/>
      <c r="H1223" s="156"/>
      <c r="I1223" s="156"/>
      <c r="J1223" s="156"/>
      <c r="K1223" s="156"/>
      <c r="L1223" s="156"/>
      <c r="M1223" s="156"/>
      <c r="N1223" s="156"/>
      <c r="O1223" s="156"/>
      <c r="P1223" s="156"/>
      <c r="Q1223" s="156"/>
      <c r="R1223" s="156"/>
      <c r="S1223" s="156"/>
      <c r="T1223" s="156"/>
      <c r="U1223" s="156"/>
      <c r="V1223" s="156"/>
      <c r="W1223" s="156"/>
      <c r="X1223" s="156"/>
      <c r="Y1223" s="156"/>
      <c r="Z1223" s="156"/>
      <c r="AA1223" s="156"/>
      <c r="AB1223" s="156"/>
    </row>
    <row r="1224" spans="1:28" x14ac:dyDescent="0.2">
      <c r="A1224" s="156"/>
      <c r="B1224" s="156"/>
      <c r="C1224" s="156"/>
      <c r="D1224" s="156"/>
      <c r="E1224" s="156"/>
      <c r="F1224" s="156"/>
      <c r="G1224" s="156"/>
      <c r="H1224" s="156"/>
      <c r="I1224" s="156"/>
      <c r="J1224" s="156"/>
      <c r="K1224" s="156"/>
      <c r="L1224" s="156"/>
      <c r="M1224" s="156"/>
      <c r="N1224" s="156"/>
      <c r="O1224" s="156"/>
      <c r="P1224" s="156"/>
      <c r="Q1224" s="156"/>
      <c r="R1224" s="156"/>
      <c r="S1224" s="156"/>
      <c r="T1224" s="156"/>
      <c r="U1224" s="156"/>
      <c r="V1224" s="156"/>
      <c r="W1224" s="156"/>
      <c r="X1224" s="156"/>
      <c r="Y1224" s="156"/>
      <c r="Z1224" s="156"/>
      <c r="AA1224" s="156"/>
      <c r="AB1224" s="156"/>
    </row>
    <row r="1225" spans="1:28" x14ac:dyDescent="0.2">
      <c r="A1225" s="156"/>
      <c r="B1225" s="156"/>
      <c r="C1225" s="156"/>
      <c r="D1225" s="156"/>
      <c r="E1225" s="156"/>
      <c r="F1225" s="156"/>
      <c r="G1225" s="156"/>
      <c r="H1225" s="156"/>
      <c r="I1225" s="156"/>
      <c r="J1225" s="156"/>
      <c r="K1225" s="156"/>
      <c r="L1225" s="156"/>
      <c r="M1225" s="156"/>
      <c r="N1225" s="156"/>
      <c r="O1225" s="156"/>
      <c r="P1225" s="156"/>
      <c r="Q1225" s="156"/>
      <c r="R1225" s="156"/>
      <c r="S1225" s="156"/>
      <c r="T1225" s="156"/>
      <c r="U1225" s="156"/>
      <c r="V1225" s="156"/>
      <c r="W1225" s="156"/>
      <c r="X1225" s="156"/>
      <c r="Y1225" s="156"/>
      <c r="Z1225" s="156"/>
      <c r="AA1225" s="156"/>
      <c r="AB1225" s="156"/>
    </row>
    <row r="1226" spans="1:28" x14ac:dyDescent="0.2">
      <c r="A1226" s="156"/>
      <c r="B1226" s="156"/>
      <c r="C1226" s="156"/>
      <c r="D1226" s="156"/>
      <c r="E1226" s="156"/>
      <c r="F1226" s="156"/>
      <c r="G1226" s="156"/>
      <c r="H1226" s="156"/>
      <c r="I1226" s="156"/>
      <c r="J1226" s="156"/>
      <c r="K1226" s="156"/>
      <c r="L1226" s="156"/>
      <c r="M1226" s="156"/>
      <c r="N1226" s="156"/>
      <c r="O1226" s="156"/>
      <c r="P1226" s="156"/>
      <c r="Q1226" s="156"/>
      <c r="R1226" s="156"/>
      <c r="S1226" s="156"/>
      <c r="T1226" s="156"/>
      <c r="U1226" s="156"/>
      <c r="V1226" s="156"/>
      <c r="W1226" s="156"/>
      <c r="X1226" s="156"/>
      <c r="Y1226" s="156"/>
      <c r="Z1226" s="156"/>
      <c r="AA1226" s="156"/>
      <c r="AB1226" s="156"/>
    </row>
    <row r="1227" spans="1:28" x14ac:dyDescent="0.2">
      <c r="A1227" s="156"/>
      <c r="B1227" s="156"/>
      <c r="C1227" s="156"/>
      <c r="D1227" s="156"/>
      <c r="E1227" s="156"/>
      <c r="F1227" s="156"/>
      <c r="G1227" s="156"/>
      <c r="H1227" s="156"/>
      <c r="I1227" s="156"/>
      <c r="J1227" s="156"/>
      <c r="K1227" s="156"/>
      <c r="L1227" s="156"/>
      <c r="M1227" s="156"/>
      <c r="N1227" s="156"/>
      <c r="O1227" s="156"/>
      <c r="P1227" s="156"/>
      <c r="Q1227" s="156"/>
      <c r="R1227" s="156"/>
      <c r="S1227" s="156"/>
      <c r="T1227" s="156"/>
      <c r="U1227" s="156"/>
      <c r="V1227" s="156"/>
      <c r="W1227" s="156"/>
      <c r="X1227" s="156"/>
      <c r="Y1227" s="156"/>
      <c r="Z1227" s="156"/>
      <c r="AA1227" s="156"/>
      <c r="AB1227" s="156"/>
    </row>
    <row r="1228" spans="1:28" x14ac:dyDescent="0.2">
      <c r="A1228" s="156"/>
      <c r="B1228" s="156"/>
      <c r="C1228" s="156"/>
      <c r="D1228" s="156"/>
      <c r="E1228" s="156"/>
      <c r="F1228" s="156"/>
      <c r="G1228" s="156"/>
      <c r="H1228" s="156"/>
      <c r="I1228" s="156"/>
      <c r="J1228" s="156"/>
      <c r="K1228" s="156"/>
      <c r="L1228" s="156"/>
      <c r="M1228" s="156"/>
      <c r="N1228" s="156"/>
      <c r="O1228" s="156"/>
      <c r="P1228" s="156"/>
      <c r="Q1228" s="156"/>
      <c r="R1228" s="156"/>
      <c r="S1228" s="156"/>
      <c r="T1228" s="156"/>
      <c r="U1228" s="156"/>
      <c r="V1228" s="156"/>
      <c r="W1228" s="156"/>
      <c r="X1228" s="156"/>
      <c r="Y1228" s="156"/>
      <c r="Z1228" s="156"/>
      <c r="AA1228" s="156"/>
      <c r="AB1228" s="156"/>
    </row>
    <row r="1229" spans="1:28" x14ac:dyDescent="0.2">
      <c r="A1229" s="156"/>
      <c r="B1229" s="156"/>
      <c r="C1229" s="156"/>
      <c r="D1229" s="156"/>
      <c r="E1229" s="156"/>
      <c r="F1229" s="156"/>
      <c r="G1229" s="156"/>
      <c r="H1229" s="156"/>
      <c r="I1229" s="156"/>
      <c r="J1229" s="156"/>
      <c r="K1229" s="156"/>
      <c r="L1229" s="156"/>
      <c r="M1229" s="156"/>
      <c r="N1229" s="156"/>
      <c r="O1229" s="156"/>
      <c r="P1229" s="156"/>
      <c r="Q1229" s="156"/>
      <c r="R1229" s="156"/>
      <c r="S1229" s="156"/>
      <c r="T1229" s="156"/>
      <c r="U1229" s="156"/>
      <c r="V1229" s="156"/>
      <c r="W1229" s="156"/>
      <c r="X1229" s="156"/>
      <c r="Y1229" s="156"/>
      <c r="Z1229" s="156"/>
      <c r="AA1229" s="156"/>
      <c r="AB1229" s="156"/>
    </row>
    <row r="1230" spans="1:28" x14ac:dyDescent="0.2">
      <c r="A1230" s="156"/>
      <c r="B1230" s="156"/>
      <c r="C1230" s="156"/>
      <c r="D1230" s="156"/>
      <c r="E1230" s="156"/>
      <c r="F1230" s="156"/>
      <c r="G1230" s="156"/>
      <c r="H1230" s="156"/>
      <c r="I1230" s="156"/>
      <c r="J1230" s="156"/>
      <c r="K1230" s="156"/>
      <c r="L1230" s="156"/>
      <c r="M1230" s="156"/>
      <c r="N1230" s="156"/>
      <c r="O1230" s="156"/>
      <c r="P1230" s="156"/>
      <c r="Q1230" s="156"/>
      <c r="R1230" s="156"/>
      <c r="S1230" s="156"/>
      <c r="T1230" s="156"/>
      <c r="U1230" s="156"/>
      <c r="V1230" s="156"/>
      <c r="W1230" s="156"/>
      <c r="X1230" s="156"/>
      <c r="Y1230" s="156"/>
      <c r="Z1230" s="156"/>
      <c r="AA1230" s="156"/>
      <c r="AB1230" s="156"/>
    </row>
    <row r="1231" spans="1:28" x14ac:dyDescent="0.2">
      <c r="A1231" s="156"/>
      <c r="B1231" s="156"/>
      <c r="C1231" s="156"/>
      <c r="D1231" s="156"/>
      <c r="E1231" s="156"/>
      <c r="F1231" s="156"/>
      <c r="G1231" s="156"/>
      <c r="H1231" s="156"/>
      <c r="I1231" s="156"/>
      <c r="J1231" s="156"/>
      <c r="K1231" s="156"/>
      <c r="L1231" s="156"/>
      <c r="M1231" s="156"/>
      <c r="N1231" s="156"/>
      <c r="O1231" s="156"/>
      <c r="P1231" s="156"/>
      <c r="Q1231" s="156"/>
      <c r="R1231" s="156"/>
      <c r="S1231" s="156"/>
      <c r="T1231" s="156"/>
      <c r="U1231" s="156"/>
      <c r="V1231" s="156"/>
      <c r="W1231" s="156"/>
      <c r="X1231" s="156"/>
      <c r="Y1231" s="156"/>
      <c r="Z1231" s="156"/>
      <c r="AA1231" s="156"/>
      <c r="AB1231" s="156"/>
    </row>
    <row r="1232" spans="1:28" x14ac:dyDescent="0.2">
      <c r="A1232" s="156"/>
      <c r="B1232" s="156"/>
      <c r="C1232" s="156"/>
      <c r="D1232" s="156"/>
      <c r="E1232" s="156"/>
      <c r="F1232" s="156"/>
      <c r="G1232" s="156"/>
      <c r="H1232" s="156"/>
      <c r="I1232" s="156"/>
      <c r="J1232" s="156"/>
      <c r="K1232" s="156"/>
      <c r="L1232" s="156"/>
      <c r="M1232" s="156"/>
      <c r="N1232" s="156"/>
      <c r="O1232" s="156"/>
      <c r="P1232" s="156"/>
      <c r="Q1232" s="156"/>
      <c r="R1232" s="156"/>
      <c r="S1232" s="156"/>
      <c r="T1232" s="156"/>
      <c r="U1232" s="156"/>
      <c r="V1232" s="156"/>
      <c r="W1232" s="156"/>
      <c r="X1232" s="156"/>
      <c r="Y1232" s="156"/>
      <c r="Z1232" s="156"/>
      <c r="AA1232" s="156"/>
      <c r="AB1232" s="156"/>
    </row>
    <row r="1233" spans="1:28" x14ac:dyDescent="0.2">
      <c r="A1233" s="156"/>
      <c r="B1233" s="156"/>
      <c r="C1233" s="156"/>
      <c r="D1233" s="156"/>
      <c r="E1233" s="156"/>
      <c r="F1233" s="156"/>
      <c r="G1233" s="156"/>
      <c r="H1233" s="156"/>
      <c r="I1233" s="156"/>
      <c r="J1233" s="156"/>
      <c r="K1233" s="156"/>
      <c r="L1233" s="156"/>
      <c r="M1233" s="156"/>
      <c r="N1233" s="156"/>
      <c r="O1233" s="156"/>
      <c r="P1233" s="156"/>
      <c r="Q1233" s="156"/>
      <c r="R1233" s="156"/>
      <c r="S1233" s="156"/>
      <c r="T1233" s="156"/>
      <c r="U1233" s="156"/>
      <c r="V1233" s="156"/>
      <c r="W1233" s="156"/>
      <c r="X1233" s="156"/>
      <c r="Y1233" s="156"/>
      <c r="Z1233" s="156"/>
      <c r="AA1233" s="156"/>
      <c r="AB1233" s="156"/>
    </row>
    <row r="1234" spans="1:28" x14ac:dyDescent="0.2">
      <c r="A1234" s="156"/>
      <c r="B1234" s="156"/>
      <c r="C1234" s="156"/>
      <c r="D1234" s="156"/>
      <c r="E1234" s="156"/>
      <c r="F1234" s="156"/>
      <c r="G1234" s="156"/>
      <c r="H1234" s="156"/>
      <c r="I1234" s="156"/>
      <c r="J1234" s="156"/>
      <c r="K1234" s="156"/>
      <c r="L1234" s="156"/>
      <c r="M1234" s="156"/>
      <c r="N1234" s="156"/>
      <c r="O1234" s="156"/>
      <c r="P1234" s="156"/>
      <c r="Q1234" s="156"/>
      <c r="R1234" s="156"/>
      <c r="S1234" s="156"/>
      <c r="T1234" s="156"/>
      <c r="U1234" s="156"/>
      <c r="V1234" s="156"/>
      <c r="W1234" s="156"/>
      <c r="X1234" s="156"/>
      <c r="Y1234" s="156"/>
      <c r="Z1234" s="156"/>
      <c r="AA1234" s="156"/>
      <c r="AB1234" s="156"/>
    </row>
    <row r="1235" spans="1:28" x14ac:dyDescent="0.2">
      <c r="A1235" s="156"/>
      <c r="B1235" s="156"/>
      <c r="C1235" s="156"/>
      <c r="D1235" s="156"/>
      <c r="E1235" s="156"/>
      <c r="F1235" s="156"/>
      <c r="G1235" s="156"/>
      <c r="H1235" s="156"/>
      <c r="I1235" s="156"/>
      <c r="J1235" s="156"/>
      <c r="K1235" s="156"/>
      <c r="L1235" s="156"/>
      <c r="M1235" s="156"/>
      <c r="N1235" s="156"/>
      <c r="O1235" s="156"/>
      <c r="P1235" s="156"/>
      <c r="Q1235" s="156"/>
      <c r="R1235" s="156"/>
      <c r="S1235" s="156"/>
      <c r="T1235" s="156"/>
      <c r="U1235" s="156"/>
      <c r="V1235" s="156"/>
      <c r="W1235" s="156"/>
      <c r="X1235" s="156"/>
      <c r="Y1235" s="156"/>
      <c r="Z1235" s="156"/>
      <c r="AA1235" s="156"/>
      <c r="AB1235" s="156"/>
    </row>
    <row r="1236" spans="1:28" x14ac:dyDescent="0.2">
      <c r="A1236" s="156"/>
      <c r="B1236" s="156"/>
      <c r="C1236" s="156"/>
      <c r="D1236" s="156"/>
      <c r="E1236" s="156"/>
      <c r="F1236" s="156"/>
      <c r="G1236" s="156"/>
      <c r="H1236" s="156"/>
      <c r="I1236" s="156"/>
      <c r="J1236" s="156"/>
      <c r="K1236" s="156"/>
      <c r="L1236" s="156"/>
      <c r="M1236" s="156"/>
      <c r="N1236" s="156"/>
      <c r="O1236" s="156"/>
      <c r="P1236" s="156"/>
      <c r="Q1236" s="156"/>
      <c r="R1236" s="156"/>
      <c r="S1236" s="156"/>
      <c r="T1236" s="156"/>
      <c r="U1236" s="156"/>
      <c r="V1236" s="156"/>
      <c r="W1236" s="156"/>
      <c r="X1236" s="156"/>
      <c r="Y1236" s="156"/>
      <c r="Z1236" s="156"/>
      <c r="AA1236" s="156"/>
      <c r="AB1236" s="156"/>
    </row>
    <row r="1237" spans="1:28" x14ac:dyDescent="0.2">
      <c r="A1237" s="156"/>
      <c r="B1237" s="156"/>
      <c r="C1237" s="156"/>
      <c r="D1237" s="156"/>
      <c r="E1237" s="156"/>
      <c r="F1237" s="156"/>
      <c r="G1237" s="156"/>
      <c r="H1237" s="156"/>
      <c r="I1237" s="156"/>
      <c r="J1237" s="156"/>
      <c r="K1237" s="156"/>
      <c r="L1237" s="156"/>
      <c r="M1237" s="156"/>
      <c r="N1237" s="156"/>
      <c r="O1237" s="156"/>
      <c r="P1237" s="156"/>
      <c r="Q1237" s="156"/>
      <c r="R1237" s="156"/>
      <c r="S1237" s="156"/>
      <c r="T1237" s="156"/>
      <c r="U1237" s="156"/>
      <c r="V1237" s="156"/>
      <c r="W1237" s="156"/>
      <c r="X1237" s="156"/>
      <c r="Y1237" s="156"/>
      <c r="Z1237" s="156"/>
      <c r="AA1237" s="156"/>
      <c r="AB1237" s="156"/>
    </row>
    <row r="1238" spans="1:28" x14ac:dyDescent="0.2">
      <c r="A1238" s="156"/>
      <c r="B1238" s="156"/>
      <c r="C1238" s="156"/>
      <c r="D1238" s="156"/>
      <c r="E1238" s="156"/>
      <c r="F1238" s="156"/>
      <c r="G1238" s="156"/>
      <c r="H1238" s="156"/>
      <c r="I1238" s="156"/>
      <c r="J1238" s="156"/>
      <c r="K1238" s="156"/>
      <c r="L1238" s="156"/>
      <c r="M1238" s="156"/>
      <c r="N1238" s="156"/>
      <c r="O1238" s="156"/>
      <c r="P1238" s="156"/>
      <c r="Q1238" s="156"/>
      <c r="R1238" s="156"/>
      <c r="S1238" s="156"/>
      <c r="T1238" s="156"/>
      <c r="U1238" s="156"/>
      <c r="V1238" s="156"/>
      <c r="W1238" s="156"/>
      <c r="X1238" s="156"/>
      <c r="Y1238" s="156"/>
      <c r="Z1238" s="156"/>
      <c r="AA1238" s="156"/>
      <c r="AB1238" s="156"/>
    </row>
    <row r="1239" spans="1:28" x14ac:dyDescent="0.2">
      <c r="A1239" s="156"/>
      <c r="B1239" s="156"/>
      <c r="C1239" s="156"/>
      <c r="D1239" s="156"/>
      <c r="E1239" s="156"/>
      <c r="F1239" s="156"/>
      <c r="G1239" s="156"/>
      <c r="H1239" s="156"/>
      <c r="I1239" s="156"/>
      <c r="J1239" s="156"/>
      <c r="K1239" s="156"/>
      <c r="L1239" s="156"/>
      <c r="M1239" s="156"/>
      <c r="N1239" s="156"/>
      <c r="O1239" s="156"/>
      <c r="P1239" s="156"/>
      <c r="Q1239" s="156"/>
      <c r="R1239" s="156"/>
      <c r="S1239" s="156"/>
      <c r="T1239" s="156"/>
      <c r="U1239" s="156"/>
      <c r="V1239" s="156"/>
      <c r="W1239" s="156"/>
      <c r="X1239" s="156"/>
      <c r="Y1239" s="156"/>
      <c r="Z1239" s="156"/>
      <c r="AA1239" s="156"/>
      <c r="AB1239" s="156"/>
    </row>
    <row r="1240" spans="1:28" x14ac:dyDescent="0.2">
      <c r="A1240" s="156"/>
      <c r="B1240" s="156"/>
      <c r="C1240" s="156"/>
      <c r="D1240" s="156"/>
      <c r="E1240" s="156"/>
      <c r="F1240" s="156"/>
      <c r="G1240" s="156"/>
      <c r="H1240" s="156"/>
      <c r="I1240" s="156"/>
      <c r="J1240" s="156"/>
      <c r="K1240" s="156"/>
      <c r="L1240" s="156"/>
      <c r="M1240" s="156"/>
      <c r="N1240" s="156"/>
      <c r="O1240" s="156"/>
      <c r="P1240" s="156"/>
      <c r="Q1240" s="156"/>
      <c r="R1240" s="156"/>
      <c r="S1240" s="156"/>
      <c r="T1240" s="156"/>
      <c r="U1240" s="156"/>
      <c r="V1240" s="156"/>
      <c r="W1240" s="156"/>
      <c r="X1240" s="156"/>
      <c r="Y1240" s="156"/>
      <c r="Z1240" s="156"/>
      <c r="AA1240" s="156"/>
      <c r="AB1240" s="156"/>
    </row>
    <row r="1241" spans="1:28" x14ac:dyDescent="0.2">
      <c r="A1241" s="156"/>
      <c r="B1241" s="156"/>
      <c r="C1241" s="156"/>
      <c r="D1241" s="156"/>
      <c r="E1241" s="156"/>
      <c r="F1241" s="156"/>
      <c r="G1241" s="156"/>
      <c r="H1241" s="156"/>
      <c r="I1241" s="156"/>
      <c r="J1241" s="156"/>
      <c r="K1241" s="156"/>
      <c r="L1241" s="156"/>
      <c r="M1241" s="156"/>
      <c r="N1241" s="156"/>
      <c r="O1241" s="156"/>
      <c r="P1241" s="156"/>
      <c r="Q1241" s="156"/>
      <c r="R1241" s="156"/>
      <c r="S1241" s="156"/>
      <c r="T1241" s="156"/>
      <c r="U1241" s="156"/>
      <c r="V1241" s="156"/>
      <c r="W1241" s="156"/>
      <c r="X1241" s="156"/>
      <c r="Y1241" s="156"/>
      <c r="Z1241" s="156"/>
      <c r="AA1241" s="156"/>
      <c r="AB1241" s="156"/>
    </row>
    <row r="1242" spans="1:28" x14ac:dyDescent="0.2">
      <c r="A1242" s="156"/>
      <c r="B1242" s="156"/>
      <c r="C1242" s="156"/>
      <c r="D1242" s="156"/>
      <c r="E1242" s="156"/>
      <c r="F1242" s="156"/>
      <c r="G1242" s="156"/>
      <c r="H1242" s="156"/>
      <c r="I1242" s="156"/>
      <c r="J1242" s="156"/>
      <c r="K1242" s="156"/>
      <c r="L1242" s="156"/>
      <c r="M1242" s="156"/>
      <c r="N1242" s="156"/>
      <c r="O1242" s="156"/>
      <c r="P1242" s="156"/>
      <c r="Q1242" s="156"/>
      <c r="R1242" s="156"/>
      <c r="S1242" s="156"/>
      <c r="T1242" s="156"/>
      <c r="U1242" s="156"/>
      <c r="V1242" s="156"/>
      <c r="W1242" s="156"/>
      <c r="X1242" s="156"/>
      <c r="Y1242" s="156"/>
      <c r="Z1242" s="156"/>
      <c r="AA1242" s="156"/>
      <c r="AB1242" s="156"/>
    </row>
    <row r="1243" spans="1:28" x14ac:dyDescent="0.2">
      <c r="A1243" s="156"/>
      <c r="B1243" s="156"/>
      <c r="C1243" s="156"/>
      <c r="D1243" s="156"/>
      <c r="E1243" s="156"/>
      <c r="F1243" s="156"/>
      <c r="G1243" s="156"/>
      <c r="H1243" s="156"/>
      <c r="I1243" s="156"/>
      <c r="J1243" s="156"/>
      <c r="K1243" s="156"/>
      <c r="L1243" s="156"/>
      <c r="M1243" s="156"/>
      <c r="N1243" s="156"/>
      <c r="O1243" s="156"/>
      <c r="P1243" s="156"/>
      <c r="Q1243" s="156"/>
      <c r="R1243" s="156"/>
      <c r="S1243" s="156"/>
      <c r="T1243" s="156"/>
      <c r="U1243" s="156"/>
      <c r="V1243" s="156"/>
      <c r="W1243" s="156"/>
      <c r="X1243" s="156"/>
      <c r="Y1243" s="156"/>
      <c r="Z1243" s="156"/>
      <c r="AA1243" s="156"/>
      <c r="AB1243" s="156"/>
    </row>
    <row r="1244" spans="1:28" x14ac:dyDescent="0.2">
      <c r="A1244" s="156"/>
      <c r="B1244" s="156"/>
      <c r="C1244" s="156"/>
      <c r="D1244" s="156"/>
      <c r="E1244" s="156"/>
      <c r="F1244" s="156"/>
      <c r="G1244" s="156"/>
      <c r="H1244" s="156"/>
      <c r="I1244" s="156"/>
      <c r="J1244" s="156"/>
      <c r="K1244" s="156"/>
      <c r="L1244" s="156"/>
      <c r="M1244" s="156"/>
      <c r="N1244" s="156"/>
      <c r="O1244" s="156"/>
      <c r="P1244" s="156"/>
      <c r="Q1244" s="156"/>
      <c r="R1244" s="156"/>
      <c r="S1244" s="156"/>
      <c r="T1244" s="156"/>
      <c r="U1244" s="156"/>
      <c r="V1244" s="156"/>
      <c r="W1244" s="156"/>
      <c r="X1244" s="156"/>
      <c r="Y1244" s="156"/>
      <c r="Z1244" s="156"/>
      <c r="AA1244" s="156"/>
      <c r="AB1244" s="156"/>
    </row>
    <row r="1245" spans="1:28" x14ac:dyDescent="0.2">
      <c r="A1245" s="156"/>
      <c r="B1245" s="156"/>
      <c r="C1245" s="156"/>
      <c r="D1245" s="156"/>
      <c r="E1245" s="156"/>
      <c r="F1245" s="156"/>
      <c r="G1245" s="156"/>
      <c r="H1245" s="156"/>
      <c r="I1245" s="156"/>
      <c r="J1245" s="156"/>
      <c r="K1245" s="156"/>
      <c r="L1245" s="156"/>
      <c r="M1245" s="156"/>
      <c r="N1245" s="156"/>
      <c r="O1245" s="156"/>
      <c r="P1245" s="156"/>
      <c r="Q1245" s="156"/>
      <c r="R1245" s="156"/>
      <c r="S1245" s="156"/>
      <c r="T1245" s="156"/>
      <c r="U1245" s="156"/>
      <c r="V1245" s="156"/>
      <c r="W1245" s="156"/>
      <c r="X1245" s="156"/>
      <c r="Y1245" s="156"/>
      <c r="Z1245" s="156"/>
      <c r="AA1245" s="156"/>
      <c r="AB1245" s="156"/>
    </row>
    <row r="1246" spans="1:28" x14ac:dyDescent="0.2">
      <c r="A1246" s="156"/>
      <c r="B1246" s="156"/>
      <c r="C1246" s="156"/>
      <c r="D1246" s="156"/>
      <c r="E1246" s="156"/>
      <c r="F1246" s="156"/>
      <c r="G1246" s="156"/>
      <c r="H1246" s="156"/>
      <c r="I1246" s="156"/>
      <c r="J1246" s="156"/>
      <c r="K1246" s="156"/>
      <c r="L1246" s="156"/>
      <c r="M1246" s="156"/>
      <c r="N1246" s="156"/>
      <c r="O1246" s="156"/>
      <c r="P1246" s="156"/>
      <c r="Q1246" s="156"/>
      <c r="R1246" s="156"/>
      <c r="S1246" s="156"/>
      <c r="T1246" s="156"/>
      <c r="U1246" s="156"/>
      <c r="V1246" s="156"/>
      <c r="W1246" s="156"/>
      <c r="X1246" s="156"/>
      <c r="Y1246" s="156"/>
      <c r="Z1246" s="156"/>
      <c r="AA1246" s="156"/>
      <c r="AB1246" s="156"/>
    </row>
    <row r="1247" spans="1:28" x14ac:dyDescent="0.2">
      <c r="A1247" s="156"/>
      <c r="B1247" s="156"/>
      <c r="C1247" s="156"/>
      <c r="D1247" s="156"/>
      <c r="E1247" s="156"/>
      <c r="F1247" s="156"/>
      <c r="G1247" s="156"/>
      <c r="H1247" s="156"/>
      <c r="I1247" s="156"/>
      <c r="J1247" s="156"/>
      <c r="K1247" s="156"/>
      <c r="L1247" s="156"/>
      <c r="M1247" s="156"/>
      <c r="N1247" s="156"/>
      <c r="O1247" s="156"/>
      <c r="P1247" s="156"/>
      <c r="Q1247" s="156"/>
      <c r="R1247" s="156"/>
      <c r="S1247" s="156"/>
      <c r="T1247" s="156"/>
      <c r="U1247" s="156"/>
      <c r="V1247" s="156"/>
      <c r="W1247" s="156"/>
      <c r="X1247" s="156"/>
      <c r="Y1247" s="156"/>
      <c r="Z1247" s="156"/>
      <c r="AA1247" s="156"/>
      <c r="AB1247" s="156"/>
    </row>
    <row r="1248" spans="1:28" x14ac:dyDescent="0.2">
      <c r="A1248" s="156"/>
      <c r="B1248" s="156"/>
      <c r="C1248" s="156"/>
      <c r="D1248" s="156"/>
      <c r="E1248" s="156"/>
      <c r="F1248" s="156"/>
      <c r="G1248" s="156"/>
      <c r="H1248" s="156"/>
      <c r="I1248" s="156"/>
      <c r="J1248" s="156"/>
      <c r="K1248" s="156"/>
      <c r="L1248" s="156"/>
      <c r="M1248" s="156"/>
      <c r="N1248" s="156"/>
      <c r="O1248" s="156"/>
      <c r="P1248" s="156"/>
      <c r="Q1248" s="156"/>
      <c r="R1248" s="156"/>
      <c r="S1248" s="156"/>
      <c r="T1248" s="156"/>
      <c r="U1248" s="156"/>
      <c r="V1248" s="156"/>
      <c r="W1248" s="156"/>
      <c r="X1248" s="156"/>
      <c r="Y1248" s="156"/>
      <c r="Z1248" s="156"/>
      <c r="AA1248" s="156"/>
      <c r="AB1248" s="156"/>
    </row>
    <row r="1249" spans="1:28" x14ac:dyDescent="0.2">
      <c r="A1249" s="156"/>
      <c r="B1249" s="156"/>
      <c r="C1249" s="156"/>
      <c r="D1249" s="156"/>
      <c r="E1249" s="156"/>
      <c r="F1249" s="156"/>
      <c r="G1249" s="156"/>
      <c r="H1249" s="156"/>
      <c r="I1249" s="156"/>
      <c r="J1249" s="156"/>
      <c r="K1249" s="156"/>
      <c r="L1249" s="156"/>
      <c r="M1249" s="156"/>
      <c r="N1249" s="156"/>
      <c r="O1249" s="156"/>
      <c r="P1249" s="156"/>
      <c r="Q1249" s="156"/>
      <c r="R1249" s="156"/>
      <c r="S1249" s="156"/>
      <c r="T1249" s="156"/>
      <c r="U1249" s="156"/>
      <c r="V1249" s="156"/>
      <c r="W1249" s="156"/>
      <c r="X1249" s="156"/>
      <c r="Y1249" s="156"/>
      <c r="Z1249" s="156"/>
      <c r="AA1249" s="156"/>
      <c r="AB1249" s="156"/>
    </row>
    <row r="1250" spans="1:28" x14ac:dyDescent="0.2">
      <c r="A1250" s="156"/>
      <c r="B1250" s="156"/>
      <c r="C1250" s="156"/>
      <c r="D1250" s="156"/>
      <c r="E1250" s="156"/>
      <c r="F1250" s="156"/>
      <c r="G1250" s="156"/>
      <c r="H1250" s="156"/>
      <c r="I1250" s="156"/>
      <c r="J1250" s="156"/>
      <c r="K1250" s="156"/>
      <c r="L1250" s="156"/>
      <c r="M1250" s="156"/>
      <c r="N1250" s="156"/>
      <c r="O1250" s="156"/>
      <c r="P1250" s="156"/>
      <c r="Q1250" s="156"/>
      <c r="R1250" s="156"/>
      <c r="S1250" s="156"/>
      <c r="T1250" s="156"/>
      <c r="U1250" s="156"/>
      <c r="V1250" s="156"/>
      <c r="W1250" s="156"/>
      <c r="X1250" s="156"/>
      <c r="Y1250" s="156"/>
      <c r="Z1250" s="156"/>
      <c r="AA1250" s="156"/>
      <c r="AB1250" s="156"/>
    </row>
    <row r="1251" spans="1:28" x14ac:dyDescent="0.2">
      <c r="A1251" s="156"/>
      <c r="B1251" s="156"/>
      <c r="C1251" s="156"/>
      <c r="D1251" s="156"/>
      <c r="E1251" s="156"/>
      <c r="F1251" s="156"/>
      <c r="G1251" s="156"/>
      <c r="H1251" s="156"/>
      <c r="I1251" s="156"/>
      <c r="J1251" s="156"/>
      <c r="K1251" s="156"/>
      <c r="L1251" s="156"/>
      <c r="M1251" s="156"/>
      <c r="N1251" s="156"/>
      <c r="O1251" s="156"/>
      <c r="P1251" s="156"/>
      <c r="Q1251" s="156"/>
      <c r="R1251" s="156"/>
      <c r="S1251" s="156"/>
      <c r="T1251" s="156"/>
      <c r="U1251" s="156"/>
      <c r="V1251" s="156"/>
      <c r="W1251" s="156"/>
      <c r="X1251" s="156"/>
      <c r="Y1251" s="156"/>
      <c r="Z1251" s="156"/>
      <c r="AA1251" s="156"/>
      <c r="AB1251" s="156"/>
    </row>
    <row r="1252" spans="1:28" x14ac:dyDescent="0.2">
      <c r="A1252" s="156"/>
      <c r="B1252" s="156"/>
      <c r="C1252" s="156"/>
      <c r="D1252" s="156"/>
      <c r="E1252" s="156"/>
      <c r="F1252" s="156"/>
      <c r="G1252" s="156"/>
      <c r="H1252" s="156"/>
      <c r="I1252" s="156"/>
      <c r="J1252" s="156"/>
      <c r="K1252" s="156"/>
      <c r="L1252" s="156"/>
      <c r="M1252" s="156"/>
      <c r="N1252" s="156"/>
      <c r="O1252" s="156"/>
      <c r="P1252" s="156"/>
      <c r="Q1252" s="156"/>
      <c r="R1252" s="156"/>
      <c r="S1252" s="156"/>
      <c r="T1252" s="156"/>
      <c r="U1252" s="156"/>
      <c r="V1252" s="156"/>
      <c r="W1252" s="156"/>
      <c r="X1252" s="156"/>
      <c r="Y1252" s="156"/>
      <c r="Z1252" s="156"/>
      <c r="AA1252" s="156"/>
      <c r="AB1252" s="156"/>
    </row>
    <row r="1253" spans="1:28" x14ac:dyDescent="0.2">
      <c r="A1253" s="156"/>
      <c r="B1253" s="156"/>
      <c r="C1253" s="156"/>
      <c r="D1253" s="156"/>
      <c r="E1253" s="156"/>
      <c r="F1253" s="156"/>
      <c r="G1253" s="156"/>
      <c r="H1253" s="156"/>
      <c r="I1253" s="156"/>
      <c r="J1253" s="156"/>
      <c r="K1253" s="156"/>
      <c r="L1253" s="156"/>
      <c r="M1253" s="156"/>
      <c r="N1253" s="156"/>
      <c r="O1253" s="156"/>
      <c r="P1253" s="156"/>
      <c r="Q1253" s="156"/>
      <c r="R1253" s="156"/>
      <c r="S1253" s="156"/>
      <c r="T1253" s="156"/>
      <c r="U1253" s="156"/>
      <c r="V1253" s="156"/>
      <c r="W1253" s="156"/>
      <c r="X1253" s="156"/>
      <c r="Y1253" s="156"/>
      <c r="Z1253" s="156"/>
      <c r="AA1253" s="156"/>
      <c r="AB1253" s="156"/>
    </row>
    <row r="1254" spans="1:28" x14ac:dyDescent="0.2">
      <c r="A1254" s="156"/>
      <c r="B1254" s="156"/>
      <c r="C1254" s="156"/>
      <c r="D1254" s="156"/>
      <c r="E1254" s="156"/>
      <c r="F1254" s="156"/>
      <c r="G1254" s="156"/>
      <c r="H1254" s="156"/>
      <c r="I1254" s="156"/>
      <c r="J1254" s="156"/>
      <c r="K1254" s="156"/>
      <c r="L1254" s="156"/>
      <c r="M1254" s="156"/>
      <c r="N1254" s="156"/>
      <c r="O1254" s="156"/>
      <c r="P1254" s="156"/>
      <c r="Q1254" s="156"/>
      <c r="R1254" s="156"/>
      <c r="S1254" s="156"/>
      <c r="T1254" s="156"/>
      <c r="U1254" s="156"/>
      <c r="V1254" s="156"/>
      <c r="W1254" s="156"/>
      <c r="X1254" s="156"/>
      <c r="Y1254" s="156"/>
      <c r="Z1254" s="156"/>
      <c r="AA1254" s="156"/>
      <c r="AB1254" s="156"/>
    </row>
    <row r="1255" spans="1:28" x14ac:dyDescent="0.2">
      <c r="A1255" s="156"/>
      <c r="B1255" s="156"/>
      <c r="C1255" s="156"/>
      <c r="D1255" s="156"/>
      <c r="E1255" s="156"/>
      <c r="F1255" s="156"/>
      <c r="G1255" s="156"/>
      <c r="H1255" s="156"/>
      <c r="I1255" s="156"/>
      <c r="J1255" s="156"/>
      <c r="K1255" s="156"/>
      <c r="L1255" s="156"/>
      <c r="M1255" s="156"/>
      <c r="N1255" s="156"/>
      <c r="O1255" s="156"/>
      <c r="P1255" s="156"/>
      <c r="Q1255" s="156"/>
      <c r="R1255" s="156"/>
      <c r="S1255" s="156"/>
      <c r="T1255" s="156"/>
      <c r="U1255" s="156"/>
      <c r="V1255" s="156"/>
      <c r="W1255" s="156"/>
      <c r="X1255" s="156"/>
      <c r="Y1255" s="156"/>
      <c r="Z1255" s="156"/>
      <c r="AA1255" s="156"/>
      <c r="AB1255" s="156"/>
    </row>
    <row r="1256" spans="1:28" x14ac:dyDescent="0.2">
      <c r="A1256" s="156"/>
      <c r="B1256" s="156"/>
      <c r="C1256" s="156"/>
      <c r="D1256" s="156"/>
      <c r="E1256" s="156"/>
      <c r="F1256" s="156"/>
      <c r="G1256" s="156"/>
      <c r="H1256" s="156"/>
      <c r="I1256" s="156"/>
      <c r="J1256" s="156"/>
      <c r="K1256" s="156"/>
      <c r="L1256" s="156"/>
      <c r="M1256" s="156"/>
      <c r="N1256" s="156"/>
      <c r="O1256" s="156"/>
      <c r="P1256" s="156"/>
      <c r="Q1256" s="156"/>
      <c r="R1256" s="156"/>
      <c r="S1256" s="156"/>
      <c r="T1256" s="156"/>
      <c r="U1256" s="156"/>
      <c r="V1256" s="156"/>
      <c r="W1256" s="156"/>
      <c r="X1256" s="156"/>
      <c r="Y1256" s="156"/>
      <c r="Z1256" s="156"/>
      <c r="AA1256" s="156"/>
      <c r="AB1256" s="156"/>
    </row>
    <row r="1257" spans="1:28" x14ac:dyDescent="0.2">
      <c r="A1257" s="156"/>
      <c r="B1257" s="156"/>
      <c r="C1257" s="156"/>
      <c r="D1257" s="156"/>
      <c r="E1257" s="156"/>
      <c r="F1257" s="156"/>
      <c r="G1257" s="156"/>
      <c r="H1257" s="156"/>
      <c r="I1257" s="156"/>
      <c r="J1257" s="156"/>
      <c r="K1257" s="156"/>
      <c r="L1257" s="156"/>
      <c r="M1257" s="156"/>
      <c r="N1257" s="156"/>
      <c r="O1257" s="156"/>
      <c r="P1257" s="156"/>
      <c r="Q1257" s="156"/>
      <c r="R1257" s="156"/>
      <c r="S1257" s="156"/>
      <c r="T1257" s="156"/>
      <c r="U1257" s="156"/>
      <c r="V1257" s="156"/>
      <c r="W1257" s="156"/>
      <c r="X1257" s="156"/>
      <c r="Y1257" s="156"/>
      <c r="Z1257" s="156"/>
      <c r="AA1257" s="156"/>
      <c r="AB1257" s="156"/>
    </row>
    <row r="1258" spans="1:28" x14ac:dyDescent="0.2">
      <c r="A1258" s="156"/>
      <c r="B1258" s="156"/>
      <c r="C1258" s="156"/>
      <c r="D1258" s="156"/>
      <c r="E1258" s="156"/>
      <c r="F1258" s="156"/>
      <c r="G1258" s="156"/>
      <c r="H1258" s="156"/>
      <c r="I1258" s="156"/>
      <c r="J1258" s="156"/>
      <c r="K1258" s="156"/>
      <c r="L1258" s="156"/>
      <c r="M1258" s="156"/>
      <c r="N1258" s="156"/>
      <c r="O1258" s="156"/>
      <c r="P1258" s="156"/>
      <c r="Q1258" s="156"/>
      <c r="R1258" s="156"/>
      <c r="S1258" s="156"/>
      <c r="T1258" s="156"/>
      <c r="U1258" s="156"/>
      <c r="V1258" s="156"/>
      <c r="W1258" s="156"/>
      <c r="X1258" s="156"/>
      <c r="Y1258" s="156"/>
      <c r="Z1258" s="156"/>
      <c r="AA1258" s="156"/>
      <c r="AB1258" s="156"/>
    </row>
    <row r="1259" spans="1:28" x14ac:dyDescent="0.2">
      <c r="A1259" s="156"/>
      <c r="B1259" s="156"/>
      <c r="C1259" s="156"/>
      <c r="D1259" s="156"/>
      <c r="E1259" s="156"/>
      <c r="F1259" s="156"/>
      <c r="G1259" s="156"/>
      <c r="H1259" s="156"/>
      <c r="I1259" s="156"/>
      <c r="J1259" s="156"/>
      <c r="K1259" s="156"/>
      <c r="L1259" s="156"/>
      <c r="M1259" s="156"/>
      <c r="N1259" s="156"/>
      <c r="O1259" s="156"/>
      <c r="P1259" s="156"/>
      <c r="Q1259" s="156"/>
      <c r="R1259" s="156"/>
      <c r="S1259" s="156"/>
      <c r="T1259" s="156"/>
      <c r="U1259" s="156"/>
      <c r="V1259" s="156"/>
      <c r="W1259" s="156"/>
      <c r="X1259" s="156"/>
      <c r="Y1259" s="156"/>
      <c r="Z1259" s="156"/>
      <c r="AA1259" s="156"/>
      <c r="AB1259" s="156"/>
    </row>
    <row r="1260" spans="1:28" x14ac:dyDescent="0.2">
      <c r="A1260" s="156"/>
      <c r="B1260" s="156"/>
      <c r="C1260" s="156"/>
      <c r="D1260" s="156"/>
      <c r="E1260" s="156"/>
      <c r="F1260" s="156"/>
      <c r="G1260" s="156"/>
      <c r="H1260" s="156"/>
      <c r="I1260" s="156"/>
      <c r="J1260" s="156"/>
      <c r="K1260" s="156"/>
      <c r="L1260" s="156"/>
      <c r="M1260" s="156"/>
      <c r="N1260" s="156"/>
      <c r="O1260" s="156"/>
      <c r="P1260" s="156"/>
      <c r="Q1260" s="156"/>
      <c r="R1260" s="156"/>
      <c r="S1260" s="156"/>
      <c r="T1260" s="156"/>
      <c r="U1260" s="156"/>
      <c r="V1260" s="156"/>
      <c r="W1260" s="156"/>
      <c r="X1260" s="156"/>
      <c r="Y1260" s="156"/>
      <c r="Z1260" s="156"/>
      <c r="AA1260" s="156"/>
      <c r="AB1260" s="156"/>
    </row>
    <row r="1261" spans="1:28" x14ac:dyDescent="0.2">
      <c r="A1261" s="156"/>
      <c r="B1261" s="156"/>
      <c r="C1261" s="156"/>
      <c r="D1261" s="156"/>
      <c r="E1261" s="156"/>
      <c r="F1261" s="156"/>
      <c r="G1261" s="156"/>
      <c r="H1261" s="156"/>
      <c r="I1261" s="156"/>
      <c r="J1261" s="156"/>
      <c r="K1261" s="156"/>
      <c r="L1261" s="156"/>
      <c r="M1261" s="156"/>
      <c r="N1261" s="156"/>
      <c r="O1261" s="156"/>
      <c r="P1261" s="156"/>
      <c r="Q1261" s="156"/>
      <c r="R1261" s="156"/>
      <c r="S1261" s="156"/>
      <c r="T1261" s="156"/>
      <c r="U1261" s="156"/>
      <c r="V1261" s="156"/>
      <c r="W1261" s="156"/>
      <c r="X1261" s="156"/>
      <c r="Y1261" s="156"/>
      <c r="Z1261" s="156"/>
      <c r="AA1261" s="156"/>
      <c r="AB1261" s="156"/>
    </row>
    <row r="1262" spans="1:28" x14ac:dyDescent="0.2">
      <c r="A1262" s="156"/>
      <c r="B1262" s="156"/>
      <c r="C1262" s="156"/>
      <c r="D1262" s="156"/>
      <c r="E1262" s="156"/>
      <c r="F1262" s="156"/>
      <c r="G1262" s="156"/>
      <c r="H1262" s="156"/>
      <c r="I1262" s="156"/>
      <c r="J1262" s="156"/>
      <c r="K1262" s="156"/>
      <c r="L1262" s="156"/>
      <c r="M1262" s="156"/>
      <c r="N1262" s="156"/>
      <c r="O1262" s="156"/>
      <c r="P1262" s="156"/>
      <c r="Q1262" s="156"/>
      <c r="R1262" s="156"/>
      <c r="S1262" s="156"/>
      <c r="T1262" s="156"/>
      <c r="U1262" s="156"/>
      <c r="V1262" s="156"/>
      <c r="W1262" s="156"/>
      <c r="X1262" s="156"/>
      <c r="Y1262" s="156"/>
      <c r="Z1262" s="156"/>
      <c r="AA1262" s="156"/>
      <c r="AB1262" s="156"/>
    </row>
    <row r="1263" spans="1:28" x14ac:dyDescent="0.2">
      <c r="A1263" s="156"/>
      <c r="B1263" s="156"/>
      <c r="C1263" s="156"/>
      <c r="D1263" s="156"/>
      <c r="E1263" s="156"/>
      <c r="F1263" s="156"/>
      <c r="G1263" s="156"/>
      <c r="H1263" s="156"/>
      <c r="I1263" s="156"/>
      <c r="J1263" s="156"/>
      <c r="K1263" s="156"/>
      <c r="L1263" s="156"/>
      <c r="M1263" s="156"/>
      <c r="N1263" s="156"/>
      <c r="O1263" s="156"/>
      <c r="P1263" s="156"/>
      <c r="Q1263" s="156"/>
      <c r="R1263" s="156"/>
      <c r="S1263" s="156"/>
      <c r="T1263" s="156"/>
      <c r="U1263" s="156"/>
      <c r="V1263" s="156"/>
      <c r="W1263" s="156"/>
      <c r="X1263" s="156"/>
      <c r="Y1263" s="156"/>
      <c r="Z1263" s="156"/>
      <c r="AA1263" s="156"/>
      <c r="AB1263" s="156"/>
    </row>
    <row r="1264" spans="1:28" x14ac:dyDescent="0.2">
      <c r="A1264" s="156"/>
      <c r="B1264" s="156"/>
      <c r="C1264" s="156"/>
      <c r="D1264" s="156"/>
      <c r="E1264" s="156"/>
      <c r="F1264" s="156"/>
      <c r="G1264" s="156"/>
      <c r="H1264" s="156"/>
      <c r="I1264" s="156"/>
      <c r="J1264" s="156"/>
      <c r="K1264" s="156"/>
      <c r="L1264" s="156"/>
      <c r="M1264" s="156"/>
      <c r="N1264" s="156"/>
      <c r="O1264" s="156"/>
      <c r="P1264" s="156"/>
      <c r="Q1264" s="156"/>
      <c r="R1264" s="156"/>
      <c r="S1264" s="156"/>
      <c r="T1264" s="156"/>
      <c r="U1264" s="156"/>
      <c r="V1264" s="156"/>
      <c r="W1264" s="156"/>
      <c r="X1264" s="156"/>
      <c r="Y1264" s="156"/>
      <c r="Z1264" s="156"/>
      <c r="AA1264" s="156"/>
      <c r="AB1264" s="156"/>
    </row>
    <row r="1265" spans="1:28" x14ac:dyDescent="0.2">
      <c r="A1265" s="156"/>
      <c r="B1265" s="156"/>
      <c r="C1265" s="156"/>
      <c r="D1265" s="156"/>
      <c r="E1265" s="156"/>
      <c r="F1265" s="156"/>
      <c r="G1265" s="156"/>
      <c r="H1265" s="156"/>
      <c r="I1265" s="156"/>
      <c r="J1265" s="156"/>
      <c r="K1265" s="156"/>
      <c r="L1265" s="156"/>
      <c r="M1265" s="156"/>
      <c r="N1265" s="156"/>
      <c r="O1265" s="156"/>
      <c r="P1265" s="156"/>
      <c r="Q1265" s="156"/>
      <c r="R1265" s="156"/>
      <c r="S1265" s="156"/>
      <c r="T1265" s="156"/>
      <c r="U1265" s="156"/>
      <c r="V1265" s="156"/>
      <c r="W1265" s="156"/>
      <c r="X1265" s="156"/>
      <c r="Y1265" s="156"/>
      <c r="Z1265" s="156"/>
      <c r="AA1265" s="156"/>
      <c r="AB1265" s="156"/>
    </row>
    <row r="1266" spans="1:28" x14ac:dyDescent="0.2">
      <c r="A1266" s="156"/>
      <c r="B1266" s="156"/>
      <c r="C1266" s="156"/>
      <c r="D1266" s="156"/>
      <c r="E1266" s="156"/>
      <c r="F1266" s="156"/>
      <c r="G1266" s="156"/>
      <c r="H1266" s="156"/>
      <c r="I1266" s="156"/>
      <c r="J1266" s="156"/>
      <c r="K1266" s="156"/>
      <c r="L1266" s="156"/>
      <c r="M1266" s="156"/>
      <c r="N1266" s="156"/>
      <c r="O1266" s="156"/>
      <c r="P1266" s="156"/>
      <c r="Q1266" s="156"/>
      <c r="R1266" s="156"/>
      <c r="S1266" s="156"/>
      <c r="T1266" s="156"/>
      <c r="U1266" s="156"/>
      <c r="V1266" s="156"/>
      <c r="W1266" s="156"/>
      <c r="X1266" s="156"/>
      <c r="Y1266" s="156"/>
      <c r="Z1266" s="156"/>
      <c r="AA1266" s="156"/>
      <c r="AB1266" s="156"/>
    </row>
    <row r="1267" spans="1:28" x14ac:dyDescent="0.2">
      <c r="A1267" s="156"/>
      <c r="B1267" s="156"/>
      <c r="C1267" s="156"/>
      <c r="D1267" s="156"/>
      <c r="E1267" s="156"/>
      <c r="F1267" s="156"/>
      <c r="G1267" s="156"/>
      <c r="H1267" s="156"/>
      <c r="I1267" s="156"/>
      <c r="J1267" s="156"/>
      <c r="K1267" s="156"/>
      <c r="L1267" s="156"/>
      <c r="M1267" s="156"/>
      <c r="N1267" s="156"/>
      <c r="O1267" s="156"/>
      <c r="P1267" s="156"/>
      <c r="Q1267" s="156"/>
      <c r="R1267" s="156"/>
      <c r="S1267" s="156"/>
      <c r="T1267" s="156"/>
      <c r="U1267" s="156"/>
      <c r="V1267" s="156"/>
      <c r="W1267" s="156"/>
      <c r="X1267" s="156"/>
      <c r="Y1267" s="156"/>
      <c r="Z1267" s="156"/>
      <c r="AA1267" s="156"/>
      <c r="AB1267" s="156"/>
    </row>
    <row r="1268" spans="1:28" x14ac:dyDescent="0.2">
      <c r="A1268" s="156"/>
      <c r="B1268" s="156"/>
      <c r="C1268" s="156"/>
      <c r="D1268" s="156"/>
      <c r="E1268" s="156"/>
      <c r="F1268" s="156"/>
      <c r="G1268" s="156"/>
      <c r="H1268" s="156"/>
      <c r="I1268" s="156"/>
      <c r="J1268" s="156"/>
      <c r="K1268" s="156"/>
      <c r="L1268" s="156"/>
      <c r="M1268" s="156"/>
      <c r="N1268" s="156"/>
      <c r="O1268" s="156"/>
      <c r="P1268" s="156"/>
      <c r="Q1268" s="156"/>
      <c r="R1268" s="156"/>
      <c r="S1268" s="156"/>
      <c r="T1268" s="156"/>
      <c r="U1268" s="156"/>
      <c r="V1268" s="156"/>
      <c r="W1268" s="156"/>
      <c r="X1268" s="156"/>
      <c r="Y1268" s="156"/>
      <c r="Z1268" s="156"/>
      <c r="AA1268" s="156"/>
      <c r="AB1268" s="156"/>
    </row>
    <row r="1269" spans="1:28" x14ac:dyDescent="0.2">
      <c r="A1269" s="156"/>
      <c r="B1269" s="156"/>
      <c r="C1269" s="156"/>
      <c r="D1269" s="156"/>
      <c r="E1269" s="156"/>
      <c r="F1269" s="156"/>
      <c r="G1269" s="156"/>
      <c r="H1269" s="156"/>
      <c r="I1269" s="156"/>
      <c r="J1269" s="156"/>
      <c r="K1269" s="156"/>
      <c r="L1269" s="156"/>
      <c r="M1269" s="156"/>
      <c r="N1269" s="156"/>
      <c r="O1269" s="156"/>
      <c r="P1269" s="156"/>
      <c r="Q1269" s="156"/>
      <c r="R1269" s="156"/>
      <c r="S1269" s="156"/>
      <c r="T1269" s="156"/>
      <c r="U1269" s="156"/>
      <c r="V1269" s="156"/>
      <c r="W1269" s="156"/>
      <c r="X1269" s="156"/>
      <c r="Y1269" s="156"/>
      <c r="Z1269" s="156"/>
      <c r="AA1269" s="156"/>
      <c r="AB1269" s="156"/>
    </row>
    <row r="1270" spans="1:28" x14ac:dyDescent="0.2">
      <c r="A1270" s="156"/>
      <c r="B1270" s="156"/>
      <c r="C1270" s="156"/>
      <c r="D1270" s="156"/>
      <c r="E1270" s="156"/>
      <c r="F1270" s="156"/>
      <c r="G1270" s="156"/>
      <c r="H1270" s="156"/>
      <c r="I1270" s="156"/>
      <c r="J1270" s="156"/>
      <c r="K1270" s="156"/>
      <c r="L1270" s="156"/>
      <c r="M1270" s="156"/>
      <c r="N1270" s="156"/>
      <c r="O1270" s="156"/>
      <c r="P1270" s="156"/>
      <c r="Q1270" s="156"/>
      <c r="R1270" s="156"/>
      <c r="S1270" s="156"/>
      <c r="T1270" s="156"/>
      <c r="U1270" s="156"/>
      <c r="V1270" s="156"/>
      <c r="W1270" s="156"/>
      <c r="X1270" s="156"/>
      <c r="Y1270" s="156"/>
      <c r="Z1270" s="156"/>
      <c r="AA1270" s="156"/>
      <c r="AB1270" s="156"/>
    </row>
    <row r="1271" spans="1:28" x14ac:dyDescent="0.2">
      <c r="A1271" s="156"/>
      <c r="B1271" s="156"/>
      <c r="C1271" s="156"/>
      <c r="D1271" s="156"/>
      <c r="E1271" s="156"/>
      <c r="F1271" s="156"/>
      <c r="G1271" s="156"/>
      <c r="H1271" s="156"/>
      <c r="I1271" s="156"/>
      <c r="J1271" s="156"/>
      <c r="K1271" s="156"/>
      <c r="L1271" s="156"/>
      <c r="M1271" s="156"/>
      <c r="N1271" s="156"/>
      <c r="O1271" s="156"/>
      <c r="P1271" s="156"/>
      <c r="Q1271" s="156"/>
      <c r="R1271" s="156"/>
      <c r="S1271" s="156"/>
      <c r="T1271" s="156"/>
      <c r="U1271" s="156"/>
      <c r="V1271" s="156"/>
      <c r="W1271" s="156"/>
      <c r="X1271" s="156"/>
      <c r="Y1271" s="156"/>
      <c r="Z1271" s="156"/>
      <c r="AA1271" s="156"/>
      <c r="AB1271" s="156"/>
    </row>
    <row r="1272" spans="1:28" x14ac:dyDescent="0.2">
      <c r="A1272" s="156"/>
      <c r="B1272" s="156"/>
      <c r="C1272" s="156"/>
      <c r="D1272" s="156"/>
      <c r="E1272" s="156"/>
      <c r="F1272" s="156"/>
      <c r="G1272" s="156"/>
      <c r="H1272" s="156"/>
      <c r="I1272" s="156"/>
      <c r="J1272" s="156"/>
      <c r="K1272" s="156"/>
      <c r="L1272" s="156"/>
      <c r="M1272" s="156"/>
      <c r="N1272" s="156"/>
      <c r="O1272" s="156"/>
      <c r="P1272" s="156"/>
      <c r="Q1272" s="156"/>
      <c r="R1272" s="156"/>
      <c r="S1272" s="156"/>
      <c r="T1272" s="156"/>
      <c r="U1272" s="156"/>
      <c r="V1272" s="156"/>
      <c r="W1272" s="156"/>
      <c r="X1272" s="156"/>
      <c r="Y1272" s="156"/>
      <c r="Z1272" s="156"/>
      <c r="AA1272" s="156"/>
      <c r="AB1272" s="156"/>
    </row>
    <row r="1273" spans="1:28" x14ac:dyDescent="0.2">
      <c r="A1273" s="156"/>
      <c r="B1273" s="156"/>
      <c r="C1273" s="156"/>
      <c r="D1273" s="156"/>
      <c r="E1273" s="156"/>
      <c r="F1273" s="156"/>
      <c r="G1273" s="156"/>
      <c r="H1273" s="156"/>
      <c r="I1273" s="156"/>
      <c r="J1273" s="156"/>
      <c r="K1273" s="156"/>
      <c r="L1273" s="156"/>
      <c r="M1273" s="156"/>
      <c r="N1273" s="156"/>
      <c r="O1273" s="156"/>
      <c r="P1273" s="156"/>
      <c r="Q1273" s="156"/>
      <c r="R1273" s="156"/>
      <c r="S1273" s="156"/>
      <c r="T1273" s="156"/>
      <c r="U1273" s="156"/>
      <c r="V1273" s="156"/>
      <c r="W1273" s="156"/>
      <c r="X1273" s="156"/>
      <c r="Y1273" s="156"/>
      <c r="Z1273" s="156"/>
      <c r="AA1273" s="156"/>
      <c r="AB1273" s="156"/>
    </row>
    <row r="1274" spans="1:28" x14ac:dyDescent="0.2">
      <c r="A1274" s="156"/>
      <c r="B1274" s="156"/>
      <c r="C1274" s="156"/>
      <c r="D1274" s="156"/>
      <c r="E1274" s="156"/>
      <c r="F1274" s="156"/>
      <c r="G1274" s="156"/>
      <c r="H1274" s="156"/>
      <c r="I1274" s="156"/>
      <c r="J1274" s="156"/>
      <c r="K1274" s="156"/>
      <c r="L1274" s="156"/>
      <c r="M1274" s="156"/>
      <c r="N1274" s="156"/>
      <c r="O1274" s="156"/>
      <c r="P1274" s="156"/>
      <c r="Q1274" s="156"/>
      <c r="R1274" s="156"/>
      <c r="S1274" s="156"/>
      <c r="T1274" s="156"/>
      <c r="U1274" s="156"/>
      <c r="V1274" s="156"/>
      <c r="W1274" s="156"/>
      <c r="X1274" s="156"/>
      <c r="Y1274" s="156"/>
      <c r="Z1274" s="156"/>
      <c r="AA1274" s="156"/>
      <c r="AB1274" s="156"/>
    </row>
    <row r="1275" spans="1:28" x14ac:dyDescent="0.2">
      <c r="A1275" s="156"/>
      <c r="B1275" s="156"/>
      <c r="C1275" s="156"/>
      <c r="D1275" s="156"/>
      <c r="E1275" s="156"/>
      <c r="F1275" s="156"/>
      <c r="G1275" s="156"/>
      <c r="H1275" s="156"/>
      <c r="I1275" s="156"/>
      <c r="J1275" s="156"/>
      <c r="K1275" s="156"/>
      <c r="L1275" s="156"/>
      <c r="M1275" s="156"/>
      <c r="N1275" s="156"/>
      <c r="O1275" s="156"/>
      <c r="P1275" s="156"/>
      <c r="Q1275" s="156"/>
      <c r="R1275" s="156"/>
      <c r="S1275" s="156"/>
      <c r="T1275" s="156"/>
      <c r="U1275" s="156"/>
      <c r="V1275" s="156"/>
      <c r="W1275" s="156"/>
      <c r="X1275" s="156"/>
      <c r="Y1275" s="156"/>
      <c r="Z1275" s="156"/>
      <c r="AA1275" s="156"/>
      <c r="AB1275" s="156"/>
    </row>
    <row r="1276" spans="1:28" x14ac:dyDescent="0.2">
      <c r="A1276" s="156"/>
      <c r="B1276" s="156"/>
      <c r="C1276" s="156"/>
      <c r="D1276" s="156"/>
      <c r="E1276" s="156"/>
      <c r="F1276" s="156"/>
      <c r="G1276" s="156"/>
      <c r="H1276" s="156"/>
      <c r="I1276" s="156"/>
      <c r="J1276" s="156"/>
      <c r="K1276" s="156"/>
      <c r="L1276" s="156"/>
      <c r="M1276" s="156"/>
      <c r="N1276" s="156"/>
      <c r="O1276" s="156"/>
      <c r="P1276" s="156"/>
      <c r="Q1276" s="156"/>
      <c r="R1276" s="156"/>
      <c r="S1276" s="156"/>
      <c r="T1276" s="156"/>
      <c r="U1276" s="156"/>
      <c r="V1276" s="156"/>
      <c r="W1276" s="156"/>
      <c r="X1276" s="156"/>
      <c r="Y1276" s="156"/>
      <c r="Z1276" s="156"/>
      <c r="AA1276" s="156"/>
      <c r="AB1276" s="156"/>
    </row>
    <row r="1277" spans="1:28" x14ac:dyDescent="0.2">
      <c r="A1277" s="156"/>
      <c r="B1277" s="156"/>
      <c r="C1277" s="156"/>
      <c r="D1277" s="156"/>
      <c r="E1277" s="156"/>
      <c r="F1277" s="156"/>
      <c r="G1277" s="156"/>
      <c r="H1277" s="156"/>
      <c r="I1277" s="156"/>
      <c r="J1277" s="156"/>
      <c r="K1277" s="156"/>
      <c r="L1277" s="156"/>
      <c r="M1277" s="156"/>
      <c r="N1277" s="156"/>
      <c r="O1277" s="156"/>
      <c r="P1277" s="156"/>
      <c r="Q1277" s="156"/>
      <c r="R1277" s="156"/>
      <c r="S1277" s="156"/>
      <c r="T1277" s="156"/>
      <c r="U1277" s="156"/>
      <c r="V1277" s="156"/>
      <c r="W1277" s="156"/>
      <c r="X1277" s="156"/>
      <c r="Y1277" s="156"/>
      <c r="Z1277" s="156"/>
      <c r="AA1277" s="156"/>
      <c r="AB1277" s="156"/>
    </row>
    <row r="1278" spans="1:28" x14ac:dyDescent="0.2">
      <c r="A1278" s="156"/>
      <c r="B1278" s="156"/>
      <c r="C1278" s="156"/>
      <c r="D1278" s="156"/>
      <c r="E1278" s="156"/>
      <c r="F1278" s="156"/>
      <c r="G1278" s="156"/>
      <c r="H1278" s="156"/>
      <c r="I1278" s="156"/>
      <c r="J1278" s="156"/>
      <c r="K1278" s="156"/>
      <c r="L1278" s="156"/>
      <c r="M1278" s="156"/>
      <c r="N1278" s="156"/>
      <c r="O1278" s="156"/>
      <c r="P1278" s="156"/>
      <c r="Q1278" s="156"/>
      <c r="R1278" s="156"/>
      <c r="S1278" s="156"/>
      <c r="T1278" s="156"/>
      <c r="U1278" s="156"/>
      <c r="V1278" s="156"/>
      <c r="W1278" s="156"/>
      <c r="X1278" s="156"/>
      <c r="Y1278" s="156"/>
      <c r="Z1278" s="156"/>
      <c r="AA1278" s="156"/>
      <c r="AB1278" s="156"/>
    </row>
    <row r="1279" spans="1:28" x14ac:dyDescent="0.2">
      <c r="A1279" s="156"/>
      <c r="B1279" s="156"/>
      <c r="C1279" s="156"/>
      <c r="D1279" s="156"/>
      <c r="E1279" s="156"/>
      <c r="F1279" s="156"/>
      <c r="G1279" s="156"/>
      <c r="H1279" s="156"/>
      <c r="I1279" s="156"/>
      <c r="J1279" s="156"/>
      <c r="K1279" s="156"/>
      <c r="L1279" s="156"/>
      <c r="M1279" s="156"/>
      <c r="N1279" s="156"/>
      <c r="O1279" s="156"/>
      <c r="P1279" s="156"/>
      <c r="Q1279" s="156"/>
      <c r="R1279" s="156"/>
      <c r="S1279" s="156"/>
      <c r="T1279" s="156"/>
      <c r="U1279" s="156"/>
      <c r="V1279" s="156"/>
      <c r="W1279" s="156"/>
      <c r="X1279" s="156"/>
      <c r="Y1279" s="156"/>
      <c r="Z1279" s="156"/>
      <c r="AA1279" s="156"/>
      <c r="AB1279" s="156"/>
    </row>
    <row r="1280" spans="1:28" x14ac:dyDescent="0.2">
      <c r="A1280" s="156"/>
      <c r="B1280" s="156"/>
      <c r="C1280" s="156"/>
      <c r="D1280" s="156"/>
      <c r="E1280" s="156"/>
      <c r="F1280" s="156"/>
      <c r="G1280" s="156"/>
      <c r="H1280" s="156"/>
      <c r="I1280" s="156"/>
      <c r="J1280" s="156"/>
      <c r="K1280" s="156"/>
      <c r="L1280" s="156"/>
      <c r="M1280" s="156"/>
      <c r="N1280" s="156"/>
      <c r="O1280" s="156"/>
      <c r="P1280" s="156"/>
      <c r="Q1280" s="156"/>
      <c r="R1280" s="156"/>
      <c r="S1280" s="156"/>
      <c r="T1280" s="156"/>
      <c r="U1280" s="156"/>
      <c r="V1280" s="156"/>
      <c r="W1280" s="156"/>
      <c r="X1280" s="156"/>
      <c r="Y1280" s="156"/>
      <c r="Z1280" s="156"/>
      <c r="AA1280" s="156"/>
      <c r="AB1280" s="156"/>
    </row>
    <row r="1281" spans="1:28" x14ac:dyDescent="0.2">
      <c r="A1281" s="156"/>
      <c r="B1281" s="156"/>
      <c r="C1281" s="156"/>
      <c r="D1281" s="156"/>
      <c r="E1281" s="156"/>
      <c r="F1281" s="156"/>
      <c r="G1281" s="156"/>
      <c r="H1281" s="156"/>
      <c r="I1281" s="156"/>
      <c r="J1281" s="156"/>
      <c r="K1281" s="156"/>
      <c r="L1281" s="156"/>
      <c r="M1281" s="156"/>
      <c r="N1281" s="156"/>
      <c r="O1281" s="156"/>
      <c r="P1281" s="156"/>
      <c r="Q1281" s="156"/>
      <c r="R1281" s="156"/>
      <c r="S1281" s="156"/>
      <c r="T1281" s="156"/>
      <c r="U1281" s="156"/>
      <c r="V1281" s="156"/>
      <c r="W1281" s="156"/>
      <c r="X1281" s="156"/>
      <c r="Y1281" s="156"/>
      <c r="Z1281" s="156"/>
      <c r="AA1281" s="156"/>
      <c r="AB1281" s="156"/>
    </row>
    <row r="1282" spans="1:28" x14ac:dyDescent="0.2">
      <c r="A1282" s="156"/>
      <c r="B1282" s="156"/>
      <c r="C1282" s="156"/>
      <c r="D1282" s="156"/>
      <c r="E1282" s="156"/>
      <c r="F1282" s="156"/>
      <c r="G1282" s="156"/>
      <c r="H1282" s="156"/>
      <c r="I1282" s="156"/>
      <c r="J1282" s="156"/>
      <c r="K1282" s="156"/>
      <c r="L1282" s="156"/>
      <c r="M1282" s="156"/>
      <c r="N1282" s="156"/>
      <c r="O1282" s="156"/>
      <c r="P1282" s="156"/>
      <c r="Q1282" s="156"/>
      <c r="R1282" s="156"/>
      <c r="S1282" s="156"/>
      <c r="T1282" s="156"/>
      <c r="U1282" s="156"/>
      <c r="V1282" s="156"/>
      <c r="W1282" s="156"/>
      <c r="X1282" s="156"/>
      <c r="Y1282" s="156"/>
      <c r="Z1282" s="156"/>
      <c r="AA1282" s="156"/>
      <c r="AB1282" s="156"/>
    </row>
    <row r="1283" spans="1:28" x14ac:dyDescent="0.2">
      <c r="A1283" s="156"/>
      <c r="B1283" s="156"/>
      <c r="C1283" s="156"/>
      <c r="D1283" s="156"/>
      <c r="E1283" s="156"/>
      <c r="F1283" s="156"/>
      <c r="G1283" s="156"/>
      <c r="H1283" s="156"/>
      <c r="I1283" s="156"/>
      <c r="J1283" s="156"/>
      <c r="K1283" s="156"/>
      <c r="L1283" s="156"/>
      <c r="M1283" s="156"/>
      <c r="N1283" s="156"/>
      <c r="O1283" s="156"/>
      <c r="P1283" s="156"/>
      <c r="Q1283" s="156"/>
      <c r="R1283" s="156"/>
      <c r="S1283" s="156"/>
      <c r="T1283" s="156"/>
      <c r="U1283" s="156"/>
      <c r="V1283" s="156"/>
      <c r="W1283" s="156"/>
      <c r="X1283" s="156"/>
      <c r="Y1283" s="156"/>
      <c r="Z1283" s="156"/>
      <c r="AA1283" s="156"/>
      <c r="AB1283" s="156"/>
    </row>
    <row r="1284" spans="1:28" x14ac:dyDescent="0.2">
      <c r="A1284" s="156"/>
      <c r="B1284" s="156"/>
      <c r="C1284" s="156"/>
      <c r="D1284" s="156"/>
      <c r="E1284" s="156"/>
      <c r="F1284" s="156"/>
      <c r="G1284" s="156"/>
      <c r="H1284" s="156"/>
      <c r="I1284" s="156"/>
      <c r="J1284" s="156"/>
      <c r="K1284" s="156"/>
      <c r="L1284" s="156"/>
      <c r="M1284" s="156"/>
      <c r="N1284" s="156"/>
      <c r="O1284" s="156"/>
      <c r="P1284" s="156"/>
      <c r="Q1284" s="156"/>
      <c r="R1284" s="156"/>
      <c r="S1284" s="156"/>
      <c r="T1284" s="156"/>
      <c r="U1284" s="156"/>
      <c r="V1284" s="156"/>
      <c r="W1284" s="156"/>
      <c r="X1284" s="156"/>
      <c r="Y1284" s="156"/>
      <c r="Z1284" s="156"/>
      <c r="AA1284" s="156"/>
      <c r="AB1284" s="156"/>
    </row>
    <row r="1285" spans="1:28" x14ac:dyDescent="0.2">
      <c r="A1285" s="156"/>
      <c r="B1285" s="156"/>
      <c r="C1285" s="156"/>
      <c r="D1285" s="156"/>
      <c r="E1285" s="156"/>
      <c r="F1285" s="156"/>
      <c r="G1285" s="156"/>
      <c r="H1285" s="156"/>
      <c r="I1285" s="156"/>
      <c r="J1285" s="156"/>
      <c r="K1285" s="156"/>
      <c r="L1285" s="156"/>
      <c r="M1285" s="156"/>
      <c r="N1285" s="156"/>
      <c r="O1285" s="156"/>
      <c r="P1285" s="156"/>
      <c r="Q1285" s="156"/>
      <c r="R1285" s="156"/>
      <c r="S1285" s="156"/>
      <c r="T1285" s="156"/>
      <c r="U1285" s="156"/>
      <c r="V1285" s="156"/>
      <c r="W1285" s="156"/>
      <c r="X1285" s="156"/>
      <c r="Y1285" s="156"/>
      <c r="Z1285" s="156"/>
      <c r="AA1285" s="156"/>
      <c r="AB1285" s="156"/>
    </row>
    <row r="1286" spans="1:28" x14ac:dyDescent="0.2">
      <c r="A1286" s="156"/>
      <c r="B1286" s="156"/>
      <c r="C1286" s="156"/>
      <c r="D1286" s="156"/>
      <c r="E1286" s="156"/>
      <c r="F1286" s="156"/>
      <c r="G1286" s="156"/>
      <c r="H1286" s="156"/>
      <c r="I1286" s="156"/>
      <c r="J1286" s="156"/>
      <c r="K1286" s="156"/>
      <c r="L1286" s="156"/>
      <c r="M1286" s="156"/>
      <c r="N1286" s="156"/>
      <c r="O1286" s="156"/>
      <c r="P1286" s="156"/>
      <c r="Q1286" s="156"/>
      <c r="R1286" s="156"/>
      <c r="S1286" s="156"/>
      <c r="T1286" s="156"/>
      <c r="U1286" s="156"/>
      <c r="V1286" s="156"/>
      <c r="W1286" s="156"/>
      <c r="X1286" s="156"/>
      <c r="Y1286" s="156"/>
      <c r="Z1286" s="156"/>
      <c r="AA1286" s="156"/>
      <c r="AB1286" s="156"/>
    </row>
    <row r="1287" spans="1:28" x14ac:dyDescent="0.2">
      <c r="A1287" s="156"/>
      <c r="B1287" s="156"/>
      <c r="C1287" s="156"/>
      <c r="D1287" s="156"/>
      <c r="E1287" s="156"/>
      <c r="F1287" s="156"/>
      <c r="G1287" s="156"/>
      <c r="H1287" s="156"/>
      <c r="I1287" s="156"/>
      <c r="J1287" s="156"/>
      <c r="K1287" s="156"/>
      <c r="L1287" s="156"/>
      <c r="M1287" s="156"/>
      <c r="N1287" s="156"/>
      <c r="O1287" s="156"/>
      <c r="P1287" s="156"/>
      <c r="Q1287" s="156"/>
      <c r="R1287" s="156"/>
      <c r="S1287" s="156"/>
      <c r="T1287" s="156"/>
      <c r="U1287" s="156"/>
      <c r="V1287" s="156"/>
      <c r="W1287" s="156"/>
      <c r="X1287" s="156"/>
      <c r="Y1287" s="156"/>
      <c r="Z1287" s="156"/>
      <c r="AA1287" s="156"/>
      <c r="AB1287" s="156"/>
    </row>
    <row r="1288" spans="1:28" x14ac:dyDescent="0.2">
      <c r="A1288" s="156"/>
      <c r="B1288" s="156"/>
      <c r="C1288" s="156"/>
      <c r="D1288" s="156"/>
      <c r="E1288" s="156"/>
      <c r="F1288" s="156"/>
      <c r="G1288" s="156"/>
      <c r="H1288" s="156"/>
      <c r="I1288" s="156"/>
      <c r="J1288" s="156"/>
      <c r="K1288" s="156"/>
      <c r="L1288" s="156"/>
      <c r="M1288" s="156"/>
      <c r="N1288" s="156"/>
      <c r="O1288" s="156"/>
      <c r="P1288" s="156"/>
      <c r="Q1288" s="156"/>
      <c r="R1288" s="156"/>
      <c r="S1288" s="156"/>
      <c r="T1288" s="156"/>
      <c r="U1288" s="156"/>
      <c r="V1288" s="156"/>
      <c r="W1288" s="156"/>
      <c r="X1288" s="156"/>
      <c r="Y1288" s="156"/>
      <c r="Z1288" s="156"/>
      <c r="AA1288" s="156"/>
      <c r="AB1288" s="156"/>
    </row>
    <row r="1289" spans="1:28" x14ac:dyDescent="0.2">
      <c r="A1289" s="156"/>
      <c r="B1289" s="156"/>
      <c r="C1289" s="156"/>
      <c r="D1289" s="156"/>
      <c r="E1289" s="156"/>
      <c r="F1289" s="156"/>
      <c r="G1289" s="156"/>
      <c r="H1289" s="156"/>
      <c r="I1289" s="156"/>
      <c r="J1289" s="156"/>
      <c r="K1289" s="156"/>
      <c r="L1289" s="156"/>
      <c r="M1289" s="156"/>
      <c r="N1289" s="156"/>
      <c r="O1289" s="156"/>
      <c r="P1289" s="156"/>
      <c r="Q1289" s="156"/>
      <c r="R1289" s="156"/>
      <c r="S1289" s="156"/>
      <c r="T1289" s="156"/>
      <c r="U1289" s="156"/>
      <c r="V1289" s="156"/>
      <c r="W1289" s="156"/>
      <c r="X1289" s="156"/>
      <c r="Y1289" s="156"/>
      <c r="Z1289" s="156"/>
      <c r="AA1289" s="156"/>
      <c r="AB1289" s="156"/>
    </row>
    <row r="1290" spans="1:28" x14ac:dyDescent="0.2">
      <c r="A1290" s="156"/>
      <c r="B1290" s="156"/>
      <c r="C1290" s="156"/>
      <c r="D1290" s="156"/>
      <c r="E1290" s="156"/>
      <c r="F1290" s="156"/>
      <c r="G1290" s="156"/>
      <c r="H1290" s="156"/>
      <c r="I1290" s="156"/>
      <c r="J1290" s="156"/>
      <c r="K1290" s="156"/>
      <c r="L1290" s="156"/>
      <c r="M1290" s="156"/>
      <c r="N1290" s="156"/>
      <c r="O1290" s="156"/>
      <c r="P1290" s="156"/>
      <c r="Q1290" s="156"/>
      <c r="R1290" s="156"/>
      <c r="S1290" s="156"/>
      <c r="T1290" s="156"/>
      <c r="U1290" s="156"/>
      <c r="V1290" s="156"/>
      <c r="W1290" s="156"/>
      <c r="X1290" s="156"/>
      <c r="Y1290" s="156"/>
      <c r="Z1290" s="156"/>
      <c r="AA1290" s="156"/>
      <c r="AB1290" s="156"/>
    </row>
    <row r="1291" spans="1:28" x14ac:dyDescent="0.2">
      <c r="A1291" s="156"/>
      <c r="B1291" s="156"/>
      <c r="C1291" s="156"/>
      <c r="D1291" s="156"/>
      <c r="E1291" s="156"/>
      <c r="F1291" s="156"/>
      <c r="G1291" s="156"/>
      <c r="H1291" s="156"/>
      <c r="I1291" s="156"/>
      <c r="J1291" s="156"/>
      <c r="K1291" s="156"/>
      <c r="L1291" s="156"/>
      <c r="M1291" s="156"/>
      <c r="N1291" s="156"/>
      <c r="O1291" s="156"/>
      <c r="P1291" s="156"/>
      <c r="Q1291" s="156"/>
      <c r="R1291" s="156"/>
      <c r="S1291" s="156"/>
      <c r="T1291" s="156"/>
      <c r="U1291" s="156"/>
      <c r="V1291" s="156"/>
      <c r="W1291" s="156"/>
      <c r="X1291" s="156"/>
      <c r="Y1291" s="156"/>
      <c r="Z1291" s="156"/>
      <c r="AA1291" s="156"/>
      <c r="AB1291" s="156"/>
    </row>
    <row r="1292" spans="1:28" x14ac:dyDescent="0.2">
      <c r="A1292" s="156"/>
      <c r="B1292" s="156"/>
      <c r="C1292" s="156"/>
      <c r="D1292" s="156"/>
      <c r="E1292" s="156"/>
      <c r="F1292" s="156"/>
      <c r="G1292" s="156"/>
      <c r="H1292" s="156"/>
      <c r="I1292" s="156"/>
      <c r="J1292" s="156"/>
      <c r="K1292" s="156"/>
      <c r="L1292" s="156"/>
      <c r="M1292" s="156"/>
      <c r="N1292" s="156"/>
      <c r="O1292" s="156"/>
      <c r="P1292" s="156"/>
      <c r="Q1292" s="156"/>
      <c r="R1292" s="156"/>
      <c r="S1292" s="156"/>
      <c r="T1292" s="156"/>
      <c r="U1292" s="156"/>
      <c r="V1292" s="156"/>
      <c r="W1292" s="156"/>
      <c r="X1292" s="156"/>
      <c r="Y1292" s="156"/>
      <c r="Z1292" s="156"/>
      <c r="AA1292" s="156"/>
      <c r="AB1292" s="156"/>
    </row>
    <row r="1293" spans="1:28" x14ac:dyDescent="0.2">
      <c r="A1293" s="156"/>
      <c r="B1293" s="156"/>
      <c r="C1293" s="156"/>
      <c r="D1293" s="156"/>
      <c r="E1293" s="156"/>
      <c r="F1293" s="156"/>
      <c r="G1293" s="156"/>
      <c r="H1293" s="156"/>
      <c r="I1293" s="156"/>
      <c r="J1293" s="156"/>
      <c r="K1293" s="156"/>
      <c r="L1293" s="156"/>
      <c r="M1293" s="156"/>
      <c r="N1293" s="156"/>
      <c r="O1293" s="156"/>
      <c r="P1293" s="156"/>
      <c r="Q1293" s="156"/>
      <c r="R1293" s="156"/>
      <c r="S1293" s="156"/>
      <c r="T1293" s="156"/>
      <c r="U1293" s="156"/>
      <c r="V1293" s="156"/>
      <c r="W1293" s="156"/>
      <c r="X1293" s="156"/>
      <c r="Y1293" s="156"/>
      <c r="Z1293" s="156"/>
      <c r="AA1293" s="156"/>
      <c r="AB1293" s="156"/>
    </row>
    <row r="1294" spans="1:28" x14ac:dyDescent="0.2">
      <c r="A1294" s="156"/>
      <c r="B1294" s="156"/>
      <c r="C1294" s="156"/>
      <c r="D1294" s="156"/>
      <c r="E1294" s="156"/>
      <c r="F1294" s="156"/>
      <c r="G1294" s="156"/>
      <c r="H1294" s="156"/>
      <c r="I1294" s="156"/>
      <c r="J1294" s="156"/>
      <c r="K1294" s="156"/>
      <c r="L1294" s="156"/>
      <c r="M1294" s="156"/>
      <c r="N1294" s="156"/>
      <c r="O1294" s="156"/>
      <c r="P1294" s="156"/>
      <c r="Q1294" s="156"/>
      <c r="R1294" s="156"/>
      <c r="S1294" s="156"/>
      <c r="T1294" s="156"/>
      <c r="U1294" s="156"/>
      <c r="V1294" s="156"/>
      <c r="W1294" s="156"/>
      <c r="X1294" s="156"/>
      <c r="Y1294" s="156"/>
      <c r="Z1294" s="156"/>
      <c r="AA1294" s="156"/>
      <c r="AB1294" s="156"/>
    </row>
    <row r="1295" spans="1:28" x14ac:dyDescent="0.2">
      <c r="A1295" s="156"/>
      <c r="B1295" s="156"/>
      <c r="C1295" s="156"/>
      <c r="D1295" s="156"/>
      <c r="E1295" s="156"/>
      <c r="F1295" s="156"/>
      <c r="G1295" s="156"/>
      <c r="H1295" s="156"/>
      <c r="I1295" s="156"/>
      <c r="J1295" s="156"/>
      <c r="K1295" s="156"/>
      <c r="L1295" s="156"/>
      <c r="M1295" s="156"/>
      <c r="N1295" s="156"/>
      <c r="O1295" s="156"/>
      <c r="P1295" s="156"/>
      <c r="Q1295" s="156"/>
      <c r="R1295" s="156"/>
      <c r="S1295" s="156"/>
      <c r="T1295" s="156"/>
      <c r="U1295" s="156"/>
      <c r="V1295" s="156"/>
      <c r="W1295" s="156"/>
      <c r="X1295" s="156"/>
      <c r="Y1295" s="156"/>
      <c r="Z1295" s="156"/>
      <c r="AA1295" s="156"/>
      <c r="AB1295" s="156"/>
    </row>
    <row r="1296" spans="1:28" x14ac:dyDescent="0.2">
      <c r="A1296" s="156"/>
      <c r="B1296" s="156"/>
      <c r="C1296" s="156"/>
      <c r="D1296" s="156"/>
      <c r="E1296" s="156"/>
      <c r="F1296" s="156"/>
      <c r="G1296" s="156"/>
      <c r="H1296" s="156"/>
      <c r="I1296" s="156"/>
      <c r="J1296" s="156"/>
      <c r="K1296" s="156"/>
      <c r="L1296" s="156"/>
      <c r="M1296" s="156"/>
      <c r="N1296" s="156"/>
      <c r="O1296" s="156"/>
      <c r="P1296" s="156"/>
      <c r="Q1296" s="156"/>
      <c r="R1296" s="156"/>
      <c r="S1296" s="156"/>
      <c r="T1296" s="156"/>
      <c r="U1296" s="156"/>
      <c r="V1296" s="156"/>
      <c r="W1296" s="156"/>
      <c r="X1296" s="156"/>
      <c r="Y1296" s="156"/>
      <c r="Z1296" s="156"/>
      <c r="AA1296" s="156"/>
      <c r="AB1296" s="156"/>
    </row>
    <row r="1297" spans="1:28" x14ac:dyDescent="0.2">
      <c r="A1297" s="156"/>
      <c r="B1297" s="156"/>
      <c r="C1297" s="156"/>
      <c r="D1297" s="156"/>
      <c r="E1297" s="156"/>
      <c r="F1297" s="156"/>
      <c r="G1297" s="156"/>
      <c r="H1297" s="156"/>
      <c r="I1297" s="156"/>
      <c r="J1297" s="156"/>
      <c r="K1297" s="156"/>
      <c r="L1297" s="156"/>
      <c r="M1297" s="156"/>
      <c r="N1297" s="156"/>
      <c r="O1297" s="156"/>
      <c r="P1297" s="156"/>
      <c r="Q1297" s="156"/>
      <c r="R1297" s="156"/>
      <c r="S1297" s="156"/>
      <c r="T1297" s="156"/>
      <c r="U1297" s="156"/>
      <c r="V1297" s="156"/>
      <c r="W1297" s="156"/>
      <c r="X1297" s="156"/>
      <c r="Y1297" s="156"/>
      <c r="Z1297" s="156"/>
      <c r="AA1297" s="156"/>
      <c r="AB1297" s="156"/>
    </row>
    <row r="1298" spans="1:28" x14ac:dyDescent="0.2">
      <c r="A1298" s="156"/>
      <c r="B1298" s="156"/>
      <c r="C1298" s="156"/>
      <c r="D1298" s="156"/>
      <c r="E1298" s="156"/>
      <c r="F1298" s="156"/>
      <c r="G1298" s="156"/>
      <c r="H1298" s="156"/>
      <c r="I1298" s="156"/>
      <c r="J1298" s="156"/>
      <c r="K1298" s="156"/>
      <c r="L1298" s="156"/>
      <c r="M1298" s="156"/>
      <c r="N1298" s="156"/>
      <c r="O1298" s="156"/>
      <c r="P1298" s="156"/>
      <c r="Q1298" s="156"/>
      <c r="R1298" s="156"/>
      <c r="S1298" s="156"/>
      <c r="T1298" s="156"/>
      <c r="U1298" s="156"/>
      <c r="V1298" s="156"/>
      <c r="W1298" s="156"/>
      <c r="X1298" s="156"/>
      <c r="Y1298" s="156"/>
      <c r="Z1298" s="156"/>
      <c r="AA1298" s="156"/>
      <c r="AB1298" s="156"/>
    </row>
    <row r="1299" spans="1:28" x14ac:dyDescent="0.2">
      <c r="A1299" s="156"/>
      <c r="B1299" s="156"/>
      <c r="C1299" s="156"/>
      <c r="D1299" s="156"/>
      <c r="E1299" s="156"/>
      <c r="F1299" s="156"/>
      <c r="G1299" s="156"/>
      <c r="H1299" s="156"/>
      <c r="I1299" s="156"/>
      <c r="J1299" s="156"/>
      <c r="K1299" s="156"/>
      <c r="L1299" s="156"/>
      <c r="M1299" s="156"/>
      <c r="N1299" s="156"/>
      <c r="O1299" s="156"/>
      <c r="P1299" s="156"/>
      <c r="Q1299" s="156"/>
      <c r="R1299" s="156"/>
      <c r="S1299" s="156"/>
      <c r="T1299" s="156"/>
      <c r="U1299" s="156"/>
      <c r="V1299" s="156"/>
      <c r="W1299" s="156"/>
      <c r="X1299" s="156"/>
      <c r="Y1299" s="156"/>
      <c r="Z1299" s="156"/>
      <c r="AA1299" s="156"/>
      <c r="AB1299" s="156"/>
    </row>
    <row r="1300" spans="1:28" x14ac:dyDescent="0.2">
      <c r="A1300" s="156"/>
      <c r="B1300" s="156"/>
      <c r="C1300" s="156"/>
      <c r="D1300" s="156"/>
      <c r="E1300" s="156"/>
      <c r="F1300" s="156"/>
      <c r="G1300" s="156"/>
      <c r="H1300" s="156"/>
      <c r="I1300" s="156"/>
      <c r="J1300" s="156"/>
      <c r="K1300" s="156"/>
      <c r="L1300" s="156"/>
      <c r="M1300" s="156"/>
      <c r="N1300" s="156"/>
      <c r="O1300" s="156"/>
      <c r="P1300" s="156"/>
      <c r="Q1300" s="156"/>
      <c r="R1300" s="156"/>
      <c r="S1300" s="156"/>
      <c r="T1300" s="156"/>
      <c r="U1300" s="156"/>
      <c r="V1300" s="156"/>
      <c r="W1300" s="156"/>
      <c r="X1300" s="156"/>
      <c r="Y1300" s="156"/>
      <c r="Z1300" s="156"/>
      <c r="AA1300" s="156"/>
      <c r="AB1300" s="156"/>
    </row>
    <row r="1301" spans="1:28" x14ac:dyDescent="0.2">
      <c r="A1301" s="156"/>
      <c r="B1301" s="156"/>
      <c r="C1301" s="156"/>
      <c r="D1301" s="156"/>
      <c r="E1301" s="156"/>
      <c r="F1301" s="156"/>
      <c r="G1301" s="156"/>
      <c r="H1301" s="156"/>
      <c r="I1301" s="156"/>
      <c r="J1301" s="156"/>
      <c r="K1301" s="156"/>
      <c r="L1301" s="156"/>
      <c r="M1301" s="156"/>
      <c r="N1301" s="156"/>
      <c r="O1301" s="156"/>
      <c r="P1301" s="156"/>
      <c r="Q1301" s="156"/>
      <c r="R1301" s="156"/>
      <c r="S1301" s="156"/>
      <c r="T1301" s="156"/>
      <c r="U1301" s="156"/>
      <c r="V1301" s="156"/>
      <c r="W1301" s="156"/>
      <c r="X1301" s="156"/>
      <c r="Y1301" s="156"/>
      <c r="Z1301" s="156"/>
      <c r="AA1301" s="156"/>
      <c r="AB1301" s="156"/>
    </row>
    <row r="1302" spans="1:28" x14ac:dyDescent="0.2">
      <c r="A1302" s="156"/>
      <c r="B1302" s="156"/>
      <c r="C1302" s="156"/>
      <c r="D1302" s="156"/>
      <c r="E1302" s="156"/>
      <c r="F1302" s="156"/>
      <c r="G1302" s="156"/>
      <c r="H1302" s="156"/>
      <c r="I1302" s="156"/>
      <c r="J1302" s="156"/>
      <c r="K1302" s="156"/>
      <c r="L1302" s="156"/>
      <c r="M1302" s="156"/>
      <c r="N1302" s="156"/>
      <c r="O1302" s="156"/>
      <c r="P1302" s="156"/>
      <c r="Q1302" s="156"/>
      <c r="R1302" s="156"/>
      <c r="S1302" s="156"/>
      <c r="T1302" s="156"/>
      <c r="U1302" s="156"/>
      <c r="V1302" s="156"/>
      <c r="W1302" s="156"/>
      <c r="X1302" s="156"/>
      <c r="Y1302" s="156"/>
      <c r="Z1302" s="156"/>
      <c r="AA1302" s="156"/>
      <c r="AB1302" s="156"/>
    </row>
    <row r="1303" spans="1:28" x14ac:dyDescent="0.2">
      <c r="A1303" s="156"/>
      <c r="B1303" s="156"/>
      <c r="C1303" s="156"/>
      <c r="D1303" s="156"/>
      <c r="E1303" s="156"/>
      <c r="F1303" s="156"/>
      <c r="G1303" s="156"/>
      <c r="H1303" s="156"/>
      <c r="I1303" s="156"/>
      <c r="J1303" s="156"/>
      <c r="K1303" s="156"/>
      <c r="L1303" s="156"/>
      <c r="M1303" s="156"/>
      <c r="N1303" s="156"/>
      <c r="O1303" s="156"/>
      <c r="P1303" s="156"/>
      <c r="Q1303" s="156"/>
      <c r="R1303" s="156"/>
      <c r="S1303" s="156"/>
      <c r="T1303" s="156"/>
      <c r="U1303" s="156"/>
      <c r="V1303" s="156"/>
      <c r="W1303" s="156"/>
      <c r="X1303" s="156"/>
      <c r="Y1303" s="156"/>
      <c r="Z1303" s="156"/>
      <c r="AA1303" s="156"/>
      <c r="AB1303" s="156"/>
    </row>
    <row r="1304" spans="1:28" x14ac:dyDescent="0.2">
      <c r="A1304" s="156"/>
      <c r="B1304" s="156"/>
      <c r="C1304" s="156"/>
      <c r="D1304" s="156"/>
      <c r="E1304" s="156"/>
      <c r="F1304" s="156"/>
      <c r="G1304" s="156"/>
      <c r="H1304" s="156"/>
      <c r="I1304" s="156"/>
      <c r="J1304" s="156"/>
      <c r="K1304" s="156"/>
      <c r="L1304" s="156"/>
      <c r="M1304" s="156"/>
      <c r="N1304" s="156"/>
      <c r="O1304" s="156"/>
      <c r="P1304" s="156"/>
      <c r="Q1304" s="156"/>
      <c r="R1304" s="156"/>
      <c r="S1304" s="156"/>
      <c r="T1304" s="156"/>
      <c r="U1304" s="156"/>
      <c r="V1304" s="156"/>
      <c r="W1304" s="156"/>
      <c r="X1304" s="156"/>
      <c r="Y1304" s="156"/>
      <c r="Z1304" s="156"/>
      <c r="AA1304" s="156"/>
      <c r="AB1304" s="156"/>
    </row>
    <row r="1305" spans="1:28" x14ac:dyDescent="0.2">
      <c r="A1305" s="156"/>
      <c r="B1305" s="156"/>
      <c r="C1305" s="156"/>
      <c r="D1305" s="156"/>
      <c r="E1305" s="156"/>
      <c r="F1305" s="156"/>
      <c r="G1305" s="156"/>
      <c r="H1305" s="156"/>
      <c r="I1305" s="156"/>
      <c r="J1305" s="156"/>
      <c r="K1305" s="156"/>
      <c r="L1305" s="156"/>
      <c r="M1305" s="156"/>
      <c r="N1305" s="156"/>
      <c r="O1305" s="156"/>
      <c r="P1305" s="156"/>
      <c r="Q1305" s="156"/>
      <c r="R1305" s="156"/>
      <c r="S1305" s="156"/>
      <c r="T1305" s="156"/>
      <c r="U1305" s="156"/>
      <c r="V1305" s="156"/>
      <c r="W1305" s="156"/>
      <c r="X1305" s="156"/>
      <c r="Y1305" s="156"/>
      <c r="Z1305" s="156"/>
      <c r="AA1305" s="156"/>
      <c r="AB1305" s="156"/>
    </row>
    <row r="1306" spans="1:28" x14ac:dyDescent="0.2">
      <c r="A1306" s="156"/>
      <c r="B1306" s="156"/>
      <c r="C1306" s="156"/>
      <c r="D1306" s="156"/>
      <c r="E1306" s="156"/>
      <c r="F1306" s="156"/>
      <c r="G1306" s="156"/>
      <c r="H1306" s="156"/>
      <c r="I1306" s="156"/>
      <c r="J1306" s="156"/>
      <c r="K1306" s="156"/>
      <c r="L1306" s="156"/>
      <c r="M1306" s="156"/>
      <c r="N1306" s="156"/>
      <c r="O1306" s="156"/>
      <c r="P1306" s="156"/>
      <c r="Q1306" s="156"/>
      <c r="R1306" s="156"/>
      <c r="S1306" s="156"/>
      <c r="T1306" s="156"/>
      <c r="U1306" s="156"/>
      <c r="V1306" s="156"/>
      <c r="W1306" s="156"/>
      <c r="X1306" s="156"/>
      <c r="Y1306" s="156"/>
      <c r="Z1306" s="156"/>
      <c r="AA1306" s="156"/>
      <c r="AB1306" s="156"/>
    </row>
    <row r="1307" spans="1:28" x14ac:dyDescent="0.2">
      <c r="A1307" s="156"/>
      <c r="B1307" s="156"/>
      <c r="C1307" s="156"/>
      <c r="D1307" s="156"/>
      <c r="E1307" s="156"/>
      <c r="F1307" s="156"/>
      <c r="G1307" s="156"/>
      <c r="H1307" s="156"/>
      <c r="I1307" s="156"/>
      <c r="J1307" s="156"/>
      <c r="K1307" s="156"/>
      <c r="L1307" s="156"/>
      <c r="M1307" s="156"/>
      <c r="N1307" s="156"/>
      <c r="O1307" s="156"/>
      <c r="P1307" s="156"/>
      <c r="Q1307" s="156"/>
      <c r="R1307" s="156"/>
      <c r="S1307" s="156"/>
      <c r="T1307" s="156"/>
      <c r="U1307" s="156"/>
      <c r="V1307" s="156"/>
      <c r="W1307" s="156"/>
      <c r="X1307" s="156"/>
      <c r="Y1307" s="156"/>
      <c r="Z1307" s="156"/>
      <c r="AA1307" s="156"/>
      <c r="AB1307" s="156"/>
    </row>
    <row r="1308" spans="1:28" x14ac:dyDescent="0.2">
      <c r="A1308" s="156"/>
      <c r="B1308" s="156"/>
      <c r="C1308" s="156"/>
      <c r="D1308" s="156"/>
      <c r="E1308" s="156"/>
      <c r="F1308" s="156"/>
      <c r="G1308" s="156"/>
      <c r="H1308" s="156"/>
      <c r="I1308" s="156"/>
      <c r="J1308" s="156"/>
      <c r="K1308" s="156"/>
      <c r="L1308" s="156"/>
      <c r="M1308" s="156"/>
      <c r="N1308" s="156"/>
      <c r="O1308" s="156"/>
      <c r="P1308" s="156"/>
      <c r="Q1308" s="156"/>
      <c r="R1308" s="156"/>
      <c r="S1308" s="156"/>
      <c r="T1308" s="156"/>
      <c r="U1308" s="156"/>
      <c r="V1308" s="156"/>
      <c r="W1308" s="156"/>
      <c r="X1308" s="156"/>
      <c r="Y1308" s="156"/>
      <c r="Z1308" s="156"/>
      <c r="AA1308" s="156"/>
      <c r="AB1308" s="156"/>
    </row>
    <row r="1309" spans="1:28" x14ac:dyDescent="0.2">
      <c r="A1309" s="156"/>
      <c r="B1309" s="156"/>
      <c r="C1309" s="156"/>
      <c r="D1309" s="156"/>
      <c r="E1309" s="156"/>
      <c r="F1309" s="156"/>
      <c r="G1309" s="156"/>
      <c r="H1309" s="156"/>
      <c r="I1309" s="156"/>
      <c r="J1309" s="156"/>
      <c r="K1309" s="156"/>
      <c r="L1309" s="156"/>
      <c r="M1309" s="156"/>
      <c r="N1309" s="156"/>
      <c r="O1309" s="156"/>
      <c r="P1309" s="156"/>
      <c r="Q1309" s="156"/>
      <c r="R1309" s="156"/>
      <c r="S1309" s="156"/>
      <c r="T1309" s="156"/>
      <c r="U1309" s="156"/>
      <c r="V1309" s="156"/>
      <c r="W1309" s="156"/>
      <c r="X1309" s="156"/>
      <c r="Y1309" s="156"/>
      <c r="Z1309" s="156"/>
      <c r="AA1309" s="156"/>
      <c r="AB1309" s="156"/>
    </row>
    <row r="1310" spans="1:28" x14ac:dyDescent="0.2">
      <c r="A1310" s="156"/>
      <c r="B1310" s="156"/>
      <c r="C1310" s="156"/>
      <c r="D1310" s="156"/>
      <c r="E1310" s="156"/>
      <c r="F1310" s="156"/>
      <c r="G1310" s="156"/>
      <c r="H1310" s="156"/>
      <c r="I1310" s="156"/>
      <c r="J1310" s="156"/>
      <c r="K1310" s="156"/>
      <c r="L1310" s="156"/>
      <c r="M1310" s="156"/>
      <c r="N1310" s="156"/>
      <c r="O1310" s="156"/>
      <c r="P1310" s="156"/>
      <c r="Q1310" s="156"/>
      <c r="R1310" s="156"/>
      <c r="S1310" s="156"/>
      <c r="T1310" s="156"/>
      <c r="U1310" s="156"/>
      <c r="V1310" s="156"/>
      <c r="W1310" s="156"/>
      <c r="X1310" s="156"/>
      <c r="Y1310" s="156"/>
      <c r="Z1310" s="156"/>
      <c r="AA1310" s="156"/>
      <c r="AB1310" s="156"/>
    </row>
    <row r="1311" spans="1:28" x14ac:dyDescent="0.2">
      <c r="A1311" s="156"/>
      <c r="B1311" s="156"/>
      <c r="C1311" s="156"/>
      <c r="D1311" s="156"/>
      <c r="E1311" s="156"/>
      <c r="F1311" s="156"/>
      <c r="G1311" s="156"/>
      <c r="H1311" s="156"/>
      <c r="I1311" s="156"/>
      <c r="J1311" s="156"/>
      <c r="K1311" s="156"/>
      <c r="L1311" s="156"/>
      <c r="M1311" s="156"/>
      <c r="N1311" s="156"/>
      <c r="O1311" s="156"/>
      <c r="P1311" s="156"/>
      <c r="Q1311" s="156"/>
      <c r="R1311" s="156"/>
      <c r="S1311" s="156"/>
      <c r="T1311" s="156"/>
      <c r="U1311" s="156"/>
      <c r="V1311" s="156"/>
      <c r="W1311" s="156"/>
      <c r="X1311" s="156"/>
      <c r="Y1311" s="156"/>
      <c r="Z1311" s="156"/>
      <c r="AA1311" s="156"/>
      <c r="AB1311" s="156"/>
    </row>
    <row r="1312" spans="1:28" x14ac:dyDescent="0.2">
      <c r="A1312" s="156"/>
      <c r="B1312" s="156"/>
      <c r="C1312" s="156"/>
      <c r="D1312" s="156"/>
      <c r="E1312" s="156"/>
      <c r="F1312" s="156"/>
      <c r="G1312" s="156"/>
      <c r="H1312" s="156"/>
      <c r="I1312" s="156"/>
      <c r="J1312" s="156"/>
      <c r="K1312" s="156"/>
      <c r="L1312" s="156"/>
      <c r="M1312" s="156"/>
      <c r="N1312" s="156"/>
      <c r="O1312" s="156"/>
      <c r="P1312" s="156"/>
      <c r="Q1312" s="156"/>
      <c r="R1312" s="156"/>
      <c r="S1312" s="156"/>
      <c r="T1312" s="156"/>
      <c r="U1312" s="156"/>
      <c r="V1312" s="156"/>
      <c r="W1312" s="156"/>
      <c r="X1312" s="156"/>
      <c r="Y1312" s="156"/>
      <c r="Z1312" s="156"/>
      <c r="AA1312" s="156"/>
      <c r="AB1312" s="156"/>
    </row>
    <row r="1313" spans="1:28" x14ac:dyDescent="0.2">
      <c r="A1313" s="156"/>
      <c r="B1313" s="156"/>
      <c r="C1313" s="156"/>
      <c r="D1313" s="156"/>
      <c r="E1313" s="156"/>
      <c r="F1313" s="156"/>
      <c r="G1313" s="156"/>
      <c r="H1313" s="156"/>
      <c r="I1313" s="156"/>
      <c r="J1313" s="156"/>
      <c r="K1313" s="156"/>
      <c r="L1313" s="156"/>
      <c r="M1313" s="156"/>
      <c r="N1313" s="156"/>
      <c r="O1313" s="156"/>
      <c r="P1313" s="156"/>
      <c r="Q1313" s="156"/>
      <c r="R1313" s="156"/>
      <c r="S1313" s="156"/>
      <c r="T1313" s="156"/>
      <c r="U1313" s="156"/>
      <c r="V1313" s="156"/>
      <c r="W1313" s="156"/>
      <c r="X1313" s="156"/>
      <c r="Y1313" s="156"/>
      <c r="Z1313" s="156"/>
      <c r="AA1313" s="156"/>
      <c r="AB1313" s="156"/>
    </row>
    <row r="1314" spans="1:28" x14ac:dyDescent="0.2">
      <c r="A1314" s="156"/>
      <c r="B1314" s="156"/>
      <c r="C1314" s="156"/>
      <c r="D1314" s="156"/>
      <c r="E1314" s="156"/>
      <c r="F1314" s="156"/>
      <c r="G1314" s="156"/>
      <c r="H1314" s="156"/>
      <c r="I1314" s="156"/>
      <c r="J1314" s="156"/>
      <c r="K1314" s="156"/>
      <c r="L1314" s="156"/>
      <c r="M1314" s="156"/>
      <c r="N1314" s="156"/>
      <c r="O1314" s="156"/>
      <c r="P1314" s="156"/>
      <c r="Q1314" s="156"/>
      <c r="R1314" s="156"/>
      <c r="S1314" s="156"/>
      <c r="T1314" s="156"/>
      <c r="U1314" s="156"/>
      <c r="V1314" s="156"/>
      <c r="W1314" s="156"/>
      <c r="X1314" s="156"/>
      <c r="Y1314" s="156"/>
      <c r="Z1314" s="156"/>
      <c r="AA1314" s="156"/>
      <c r="AB1314" s="156"/>
    </row>
    <row r="1315" spans="1:28" x14ac:dyDescent="0.2">
      <c r="A1315" s="156"/>
      <c r="B1315" s="156"/>
      <c r="C1315" s="156"/>
      <c r="D1315" s="156"/>
      <c r="E1315" s="156"/>
      <c r="F1315" s="156"/>
      <c r="G1315" s="156"/>
      <c r="H1315" s="156"/>
      <c r="I1315" s="156"/>
      <c r="J1315" s="156"/>
      <c r="K1315" s="156"/>
      <c r="L1315" s="156"/>
      <c r="M1315" s="156"/>
      <c r="N1315" s="156"/>
      <c r="O1315" s="156"/>
      <c r="P1315" s="156"/>
      <c r="Q1315" s="156"/>
      <c r="R1315" s="156"/>
      <c r="S1315" s="156"/>
      <c r="T1315" s="156"/>
      <c r="U1315" s="156"/>
      <c r="V1315" s="156"/>
      <c r="W1315" s="156"/>
      <c r="X1315" s="156"/>
      <c r="Y1315" s="156"/>
      <c r="Z1315" s="156"/>
      <c r="AA1315" s="156"/>
      <c r="AB1315" s="156"/>
    </row>
    <row r="1316" spans="1:28" x14ac:dyDescent="0.2">
      <c r="A1316" s="156"/>
      <c r="B1316" s="156"/>
      <c r="C1316" s="156"/>
      <c r="D1316" s="156"/>
      <c r="E1316" s="156"/>
      <c r="F1316" s="156"/>
      <c r="G1316" s="156"/>
      <c r="H1316" s="156"/>
      <c r="I1316" s="156"/>
      <c r="J1316" s="156"/>
      <c r="K1316" s="156"/>
      <c r="L1316" s="156"/>
      <c r="M1316" s="156"/>
      <c r="N1316" s="156"/>
      <c r="O1316" s="156"/>
      <c r="P1316" s="156"/>
      <c r="Q1316" s="156"/>
      <c r="R1316" s="156"/>
      <c r="S1316" s="156"/>
      <c r="T1316" s="156"/>
      <c r="U1316" s="156"/>
      <c r="V1316" s="156"/>
      <c r="W1316" s="156"/>
      <c r="X1316" s="156"/>
      <c r="Y1316" s="156"/>
      <c r="Z1316" s="156"/>
      <c r="AA1316" s="156"/>
      <c r="AB1316" s="156"/>
    </row>
    <row r="1317" spans="1:28" x14ac:dyDescent="0.2">
      <c r="A1317" s="156"/>
      <c r="B1317" s="156"/>
      <c r="C1317" s="156"/>
      <c r="D1317" s="156"/>
      <c r="E1317" s="156"/>
      <c r="F1317" s="156"/>
      <c r="G1317" s="156"/>
      <c r="H1317" s="156"/>
      <c r="I1317" s="156"/>
      <c r="J1317" s="156"/>
      <c r="K1317" s="156"/>
      <c r="L1317" s="156"/>
      <c r="M1317" s="156"/>
      <c r="N1317" s="156"/>
      <c r="O1317" s="156"/>
      <c r="P1317" s="156"/>
      <c r="Q1317" s="156"/>
      <c r="R1317" s="156"/>
      <c r="S1317" s="156"/>
      <c r="T1317" s="156"/>
      <c r="U1317" s="156"/>
      <c r="V1317" s="156"/>
      <c r="W1317" s="156"/>
      <c r="X1317" s="156"/>
      <c r="Y1317" s="156"/>
      <c r="Z1317" s="156"/>
      <c r="AA1317" s="156"/>
      <c r="AB1317" s="156"/>
    </row>
    <row r="1318" spans="1:28" x14ac:dyDescent="0.2">
      <c r="A1318" s="156"/>
      <c r="B1318" s="156"/>
      <c r="C1318" s="156"/>
      <c r="D1318" s="156"/>
      <c r="E1318" s="156"/>
      <c r="F1318" s="156"/>
      <c r="G1318" s="156"/>
      <c r="H1318" s="156"/>
      <c r="I1318" s="156"/>
      <c r="J1318" s="156"/>
      <c r="K1318" s="156"/>
      <c r="L1318" s="156"/>
      <c r="M1318" s="156"/>
      <c r="N1318" s="156"/>
      <c r="O1318" s="156"/>
      <c r="P1318" s="156"/>
      <c r="Q1318" s="156"/>
      <c r="R1318" s="156"/>
      <c r="S1318" s="156"/>
      <c r="T1318" s="156"/>
      <c r="U1318" s="156"/>
      <c r="V1318" s="156"/>
      <c r="W1318" s="156"/>
      <c r="X1318" s="156"/>
      <c r="Y1318" s="156"/>
      <c r="Z1318" s="156"/>
      <c r="AA1318" s="156"/>
      <c r="AB1318" s="156"/>
    </row>
    <row r="1319" spans="1:28" x14ac:dyDescent="0.2">
      <c r="A1319" s="156"/>
      <c r="B1319" s="156"/>
      <c r="C1319" s="156"/>
      <c r="D1319" s="156"/>
      <c r="E1319" s="156"/>
      <c r="F1319" s="156"/>
      <c r="G1319" s="156"/>
      <c r="H1319" s="156"/>
      <c r="I1319" s="156"/>
      <c r="J1319" s="156"/>
      <c r="K1319" s="156"/>
      <c r="L1319" s="156"/>
      <c r="M1319" s="156"/>
      <c r="N1319" s="156"/>
      <c r="O1319" s="156"/>
      <c r="P1319" s="156"/>
      <c r="Q1319" s="156"/>
      <c r="R1319" s="156"/>
      <c r="S1319" s="156"/>
      <c r="T1319" s="156"/>
      <c r="U1319" s="156"/>
      <c r="V1319" s="156"/>
      <c r="W1319" s="156"/>
      <c r="X1319" s="156"/>
      <c r="Y1319" s="156"/>
      <c r="Z1319" s="156"/>
      <c r="AA1319" s="156"/>
      <c r="AB1319" s="156"/>
    </row>
    <row r="1320" spans="1:28" x14ac:dyDescent="0.2">
      <c r="A1320" s="156"/>
      <c r="B1320" s="156"/>
      <c r="C1320" s="156"/>
      <c r="D1320" s="156"/>
      <c r="E1320" s="156"/>
      <c r="F1320" s="156"/>
      <c r="G1320" s="156"/>
      <c r="H1320" s="156"/>
      <c r="I1320" s="156"/>
      <c r="J1320" s="156"/>
      <c r="K1320" s="156"/>
      <c r="L1320" s="156"/>
      <c r="M1320" s="156"/>
      <c r="N1320" s="156"/>
      <c r="O1320" s="156"/>
      <c r="P1320" s="156"/>
      <c r="Q1320" s="156"/>
      <c r="R1320" s="156"/>
      <c r="S1320" s="156"/>
      <c r="T1320" s="156"/>
      <c r="U1320" s="156"/>
      <c r="V1320" s="156"/>
      <c r="W1320" s="156"/>
      <c r="X1320" s="156"/>
      <c r="Y1320" s="156"/>
      <c r="Z1320" s="156"/>
      <c r="AA1320" s="156"/>
      <c r="AB1320" s="156"/>
    </row>
    <row r="1321" spans="1:28" x14ac:dyDescent="0.2">
      <c r="A1321" s="156"/>
      <c r="B1321" s="156"/>
      <c r="C1321" s="156"/>
      <c r="D1321" s="156"/>
      <c r="E1321" s="156"/>
      <c r="F1321" s="156"/>
      <c r="G1321" s="156"/>
      <c r="H1321" s="156"/>
      <c r="I1321" s="156"/>
      <c r="J1321" s="156"/>
      <c r="K1321" s="156"/>
      <c r="L1321" s="156"/>
      <c r="M1321" s="156"/>
      <c r="N1321" s="156"/>
      <c r="O1321" s="156"/>
      <c r="P1321" s="156"/>
      <c r="Q1321" s="156"/>
      <c r="R1321" s="156"/>
      <c r="S1321" s="156"/>
      <c r="T1321" s="156"/>
      <c r="U1321" s="156"/>
      <c r="V1321" s="156"/>
      <c r="W1321" s="156"/>
      <c r="X1321" s="156"/>
      <c r="Y1321" s="156"/>
      <c r="Z1321" s="156"/>
      <c r="AA1321" s="156"/>
      <c r="AB1321" s="156"/>
    </row>
    <row r="1322" spans="1:28" x14ac:dyDescent="0.2">
      <c r="A1322" s="156"/>
      <c r="B1322" s="156"/>
      <c r="C1322" s="156"/>
      <c r="D1322" s="156"/>
      <c r="E1322" s="156"/>
      <c r="F1322" s="156"/>
      <c r="G1322" s="156"/>
      <c r="H1322" s="156"/>
      <c r="I1322" s="156"/>
      <c r="J1322" s="156"/>
      <c r="K1322" s="156"/>
      <c r="L1322" s="156"/>
      <c r="M1322" s="156"/>
      <c r="N1322" s="156"/>
      <c r="O1322" s="156"/>
      <c r="P1322" s="156"/>
      <c r="Q1322" s="156"/>
      <c r="R1322" s="156"/>
      <c r="S1322" s="156"/>
      <c r="T1322" s="156"/>
      <c r="U1322" s="156"/>
      <c r="V1322" s="156"/>
      <c r="W1322" s="156"/>
      <c r="X1322" s="156"/>
      <c r="Y1322" s="156"/>
      <c r="Z1322" s="156"/>
      <c r="AA1322" s="156"/>
      <c r="AB1322" s="156"/>
    </row>
    <row r="1323" spans="1:28" x14ac:dyDescent="0.2">
      <c r="A1323" s="156"/>
      <c r="B1323" s="156"/>
      <c r="C1323" s="156"/>
      <c r="D1323" s="156"/>
      <c r="E1323" s="156"/>
      <c r="F1323" s="156"/>
      <c r="G1323" s="156"/>
      <c r="H1323" s="156"/>
      <c r="I1323" s="156"/>
      <c r="J1323" s="156"/>
      <c r="K1323" s="156"/>
      <c r="L1323" s="156"/>
      <c r="M1323" s="156"/>
      <c r="N1323" s="156"/>
      <c r="O1323" s="156"/>
      <c r="P1323" s="156"/>
      <c r="Q1323" s="156"/>
      <c r="R1323" s="156"/>
      <c r="S1323" s="156"/>
      <c r="T1323" s="156"/>
      <c r="U1323" s="156"/>
      <c r="V1323" s="156"/>
      <c r="W1323" s="156"/>
      <c r="X1323" s="156"/>
      <c r="Y1323" s="156"/>
      <c r="Z1323" s="156"/>
      <c r="AA1323" s="156"/>
      <c r="AB1323" s="156"/>
    </row>
    <row r="1324" spans="1:28" x14ac:dyDescent="0.2">
      <c r="A1324" s="156"/>
      <c r="B1324" s="156"/>
      <c r="C1324" s="156"/>
      <c r="D1324" s="156"/>
      <c r="E1324" s="156"/>
      <c r="F1324" s="156"/>
      <c r="G1324" s="156"/>
      <c r="H1324" s="156"/>
      <c r="I1324" s="156"/>
      <c r="J1324" s="156"/>
      <c r="K1324" s="156"/>
      <c r="L1324" s="156"/>
      <c r="M1324" s="156"/>
      <c r="N1324" s="156"/>
      <c r="O1324" s="156"/>
      <c r="P1324" s="156"/>
      <c r="Q1324" s="156"/>
      <c r="R1324" s="156"/>
      <c r="S1324" s="156"/>
      <c r="T1324" s="156"/>
      <c r="U1324" s="156"/>
      <c r="V1324" s="156"/>
      <c r="W1324" s="156"/>
      <c r="X1324" s="156"/>
      <c r="Y1324" s="156"/>
      <c r="Z1324" s="156"/>
      <c r="AA1324" s="156"/>
      <c r="AB1324" s="156"/>
    </row>
    <row r="1325" spans="1:28" x14ac:dyDescent="0.2">
      <c r="A1325" s="156"/>
      <c r="B1325" s="156"/>
      <c r="C1325" s="156"/>
      <c r="D1325" s="156"/>
      <c r="E1325" s="156"/>
      <c r="F1325" s="156"/>
      <c r="G1325" s="156"/>
      <c r="H1325" s="156"/>
      <c r="I1325" s="156"/>
      <c r="J1325" s="156"/>
      <c r="K1325" s="156"/>
      <c r="L1325" s="156"/>
      <c r="M1325" s="156"/>
      <c r="N1325" s="156"/>
      <c r="O1325" s="156"/>
      <c r="P1325" s="156"/>
      <c r="Q1325" s="156"/>
      <c r="R1325" s="156"/>
      <c r="S1325" s="156"/>
      <c r="T1325" s="156"/>
      <c r="U1325" s="156"/>
      <c r="V1325" s="156"/>
      <c r="W1325" s="156"/>
      <c r="X1325" s="156"/>
      <c r="Y1325" s="156"/>
      <c r="Z1325" s="156"/>
      <c r="AA1325" s="156"/>
      <c r="AB1325" s="156"/>
    </row>
    <row r="1326" spans="1:28" x14ac:dyDescent="0.2">
      <c r="A1326" s="156"/>
      <c r="B1326" s="156"/>
      <c r="C1326" s="156"/>
      <c r="D1326" s="156"/>
      <c r="E1326" s="156"/>
      <c r="F1326" s="156"/>
      <c r="G1326" s="156"/>
      <c r="H1326" s="156"/>
      <c r="I1326" s="156"/>
      <c r="J1326" s="156"/>
      <c r="K1326" s="156"/>
      <c r="L1326" s="156"/>
      <c r="M1326" s="156"/>
      <c r="N1326" s="156"/>
      <c r="O1326" s="156"/>
      <c r="P1326" s="156"/>
      <c r="Q1326" s="156"/>
      <c r="R1326" s="156"/>
      <c r="S1326" s="156"/>
      <c r="T1326" s="156"/>
      <c r="U1326" s="156"/>
      <c r="V1326" s="156"/>
      <c r="W1326" s="156"/>
      <c r="X1326" s="156"/>
      <c r="Y1326" s="156"/>
      <c r="Z1326" s="156"/>
      <c r="AA1326" s="156"/>
      <c r="AB1326" s="156"/>
    </row>
    <row r="1327" spans="1:28" x14ac:dyDescent="0.2">
      <c r="A1327" s="156"/>
      <c r="B1327" s="156"/>
      <c r="C1327" s="156"/>
      <c r="D1327" s="156"/>
      <c r="E1327" s="156"/>
      <c r="F1327" s="156"/>
      <c r="G1327" s="156"/>
      <c r="H1327" s="156"/>
      <c r="I1327" s="156"/>
      <c r="J1327" s="156"/>
      <c r="K1327" s="156"/>
      <c r="L1327" s="156"/>
      <c r="M1327" s="156"/>
      <c r="N1327" s="156"/>
      <c r="O1327" s="156"/>
      <c r="P1327" s="156"/>
      <c r="Q1327" s="156"/>
      <c r="R1327" s="156"/>
      <c r="S1327" s="156"/>
      <c r="T1327" s="156"/>
      <c r="U1327" s="156"/>
      <c r="V1327" s="156"/>
      <c r="W1327" s="156"/>
      <c r="X1327" s="156"/>
      <c r="Y1327" s="156"/>
      <c r="Z1327" s="156"/>
      <c r="AA1327" s="156"/>
      <c r="AB1327" s="156"/>
    </row>
    <row r="1328" spans="1:28" x14ac:dyDescent="0.2">
      <c r="A1328" s="156"/>
      <c r="B1328" s="156"/>
      <c r="C1328" s="156"/>
      <c r="D1328" s="156"/>
      <c r="E1328" s="156"/>
      <c r="F1328" s="156"/>
      <c r="G1328" s="156"/>
      <c r="H1328" s="156"/>
      <c r="I1328" s="156"/>
      <c r="J1328" s="156"/>
      <c r="K1328" s="156"/>
      <c r="L1328" s="156"/>
      <c r="M1328" s="156"/>
      <c r="N1328" s="156"/>
      <c r="O1328" s="156"/>
      <c r="P1328" s="156"/>
      <c r="Q1328" s="156"/>
      <c r="R1328" s="156"/>
      <c r="S1328" s="156"/>
      <c r="T1328" s="156"/>
      <c r="U1328" s="156"/>
      <c r="V1328" s="156"/>
      <c r="W1328" s="156"/>
      <c r="X1328" s="156"/>
      <c r="Y1328" s="156"/>
      <c r="Z1328" s="156"/>
      <c r="AA1328" s="156"/>
      <c r="AB1328" s="156"/>
    </row>
    <row r="1329" spans="1:28" x14ac:dyDescent="0.2">
      <c r="A1329" s="156"/>
      <c r="B1329" s="156"/>
      <c r="C1329" s="156"/>
      <c r="D1329" s="156"/>
      <c r="E1329" s="156"/>
      <c r="F1329" s="156"/>
      <c r="G1329" s="156"/>
      <c r="H1329" s="156"/>
      <c r="I1329" s="156"/>
      <c r="J1329" s="156"/>
      <c r="K1329" s="156"/>
      <c r="L1329" s="156"/>
      <c r="M1329" s="156"/>
      <c r="N1329" s="156"/>
      <c r="O1329" s="156"/>
      <c r="P1329" s="156"/>
      <c r="Q1329" s="156"/>
      <c r="R1329" s="156"/>
      <c r="S1329" s="156"/>
      <c r="T1329" s="156"/>
      <c r="U1329" s="156"/>
      <c r="V1329" s="156"/>
      <c r="W1329" s="156"/>
      <c r="X1329" s="156"/>
      <c r="Y1329" s="156"/>
      <c r="Z1329" s="156"/>
      <c r="AA1329" s="156"/>
      <c r="AB1329" s="156"/>
    </row>
    <row r="1330" spans="1:28" x14ac:dyDescent="0.2">
      <c r="A1330" s="156"/>
      <c r="B1330" s="156"/>
      <c r="C1330" s="156"/>
      <c r="D1330" s="156"/>
      <c r="E1330" s="156"/>
      <c r="F1330" s="156"/>
      <c r="G1330" s="156"/>
      <c r="H1330" s="156"/>
      <c r="I1330" s="156"/>
      <c r="J1330" s="156"/>
      <c r="K1330" s="156"/>
      <c r="L1330" s="156"/>
      <c r="M1330" s="156"/>
      <c r="N1330" s="156"/>
      <c r="O1330" s="156"/>
      <c r="P1330" s="156"/>
      <c r="Q1330" s="156"/>
      <c r="R1330" s="156"/>
      <c r="S1330" s="156"/>
      <c r="T1330" s="156"/>
      <c r="U1330" s="156"/>
      <c r="V1330" s="156"/>
      <c r="W1330" s="156"/>
      <c r="X1330" s="156"/>
      <c r="Y1330" s="156"/>
      <c r="Z1330" s="156"/>
      <c r="AA1330" s="156"/>
      <c r="AB1330" s="156"/>
    </row>
    <row r="1331" spans="1:28" x14ac:dyDescent="0.2">
      <c r="A1331" s="156"/>
      <c r="B1331" s="156"/>
      <c r="C1331" s="156"/>
      <c r="D1331" s="156"/>
      <c r="E1331" s="156"/>
      <c r="F1331" s="156"/>
      <c r="G1331" s="156"/>
      <c r="H1331" s="156"/>
      <c r="I1331" s="156"/>
      <c r="J1331" s="156"/>
      <c r="K1331" s="156"/>
      <c r="L1331" s="156"/>
      <c r="M1331" s="156"/>
      <c r="N1331" s="156"/>
      <c r="O1331" s="156"/>
      <c r="P1331" s="156"/>
      <c r="Q1331" s="156"/>
      <c r="R1331" s="156"/>
      <c r="S1331" s="156"/>
      <c r="T1331" s="156"/>
      <c r="U1331" s="156"/>
      <c r="V1331" s="156"/>
      <c r="W1331" s="156"/>
      <c r="X1331" s="156"/>
      <c r="Y1331" s="156"/>
      <c r="Z1331" s="156"/>
      <c r="AA1331" s="156"/>
      <c r="AB1331" s="156"/>
    </row>
    <row r="1332" spans="1:28" x14ac:dyDescent="0.2">
      <c r="A1332" s="156"/>
      <c r="B1332" s="156"/>
      <c r="C1332" s="156"/>
      <c r="D1332" s="156"/>
      <c r="E1332" s="156"/>
      <c r="F1332" s="156"/>
      <c r="G1332" s="156"/>
      <c r="H1332" s="156"/>
      <c r="I1332" s="156"/>
      <c r="J1332" s="156"/>
      <c r="K1332" s="156"/>
      <c r="L1332" s="156"/>
      <c r="M1332" s="156"/>
      <c r="N1332" s="156"/>
      <c r="O1332" s="156"/>
      <c r="P1332" s="156"/>
      <c r="Q1332" s="156"/>
      <c r="R1332" s="156"/>
      <c r="S1332" s="156"/>
      <c r="T1332" s="156"/>
      <c r="U1332" s="156"/>
      <c r="V1332" s="156"/>
      <c r="W1332" s="156"/>
      <c r="X1332" s="156"/>
      <c r="Y1332" s="156"/>
      <c r="Z1332" s="156"/>
      <c r="AA1332" s="156"/>
      <c r="AB1332" s="156"/>
    </row>
    <row r="1333" spans="1:28" x14ac:dyDescent="0.2">
      <c r="A1333" s="156"/>
      <c r="B1333" s="156"/>
      <c r="C1333" s="156"/>
      <c r="D1333" s="156"/>
      <c r="E1333" s="156"/>
      <c r="F1333" s="156"/>
      <c r="G1333" s="156"/>
      <c r="H1333" s="156"/>
      <c r="I1333" s="156"/>
      <c r="J1333" s="156"/>
      <c r="K1333" s="156"/>
      <c r="L1333" s="156"/>
      <c r="M1333" s="156"/>
      <c r="N1333" s="156"/>
      <c r="O1333" s="156"/>
      <c r="P1333" s="156"/>
      <c r="Q1333" s="156"/>
      <c r="R1333" s="156"/>
      <c r="S1333" s="156"/>
      <c r="T1333" s="156"/>
      <c r="U1333" s="156"/>
      <c r="V1333" s="156"/>
      <c r="W1333" s="156"/>
      <c r="X1333" s="156"/>
      <c r="Y1333" s="156"/>
      <c r="Z1333" s="156"/>
      <c r="AA1333" s="156"/>
      <c r="AB1333" s="156"/>
    </row>
    <row r="1334" spans="1:28" x14ac:dyDescent="0.2">
      <c r="A1334" s="156"/>
      <c r="B1334" s="156"/>
      <c r="C1334" s="156"/>
      <c r="D1334" s="156"/>
      <c r="E1334" s="156"/>
      <c r="F1334" s="156"/>
      <c r="G1334" s="156"/>
      <c r="H1334" s="156"/>
      <c r="I1334" s="156"/>
      <c r="J1334" s="156"/>
      <c r="K1334" s="156"/>
      <c r="L1334" s="156"/>
      <c r="M1334" s="156"/>
      <c r="N1334" s="156"/>
      <c r="O1334" s="156"/>
      <c r="P1334" s="156"/>
      <c r="Q1334" s="156"/>
      <c r="R1334" s="156"/>
      <c r="S1334" s="156"/>
      <c r="T1334" s="156"/>
      <c r="U1334" s="156"/>
      <c r="V1334" s="156"/>
      <c r="W1334" s="156"/>
      <c r="X1334" s="156"/>
      <c r="Y1334" s="156"/>
      <c r="Z1334" s="156"/>
      <c r="AA1334" s="156"/>
      <c r="AB1334" s="156"/>
    </row>
    <row r="1335" spans="1:28" x14ac:dyDescent="0.2">
      <c r="A1335" s="156"/>
      <c r="B1335" s="156"/>
      <c r="C1335" s="156"/>
      <c r="D1335" s="156"/>
      <c r="E1335" s="156"/>
      <c r="F1335" s="156"/>
      <c r="G1335" s="156"/>
      <c r="H1335" s="156"/>
      <c r="I1335" s="156"/>
      <c r="J1335" s="156"/>
      <c r="K1335" s="156"/>
      <c r="L1335" s="156"/>
      <c r="M1335" s="156"/>
      <c r="N1335" s="156"/>
      <c r="O1335" s="156"/>
      <c r="P1335" s="156"/>
      <c r="Q1335" s="156"/>
      <c r="R1335" s="156"/>
      <c r="S1335" s="156"/>
      <c r="T1335" s="156"/>
      <c r="U1335" s="156"/>
      <c r="V1335" s="156"/>
      <c r="W1335" s="156"/>
      <c r="X1335" s="156"/>
      <c r="Y1335" s="156"/>
      <c r="Z1335" s="156"/>
      <c r="AA1335" s="156"/>
      <c r="AB1335" s="156"/>
    </row>
    <row r="1336" spans="1:28" x14ac:dyDescent="0.2">
      <c r="A1336" s="156"/>
      <c r="B1336" s="156"/>
      <c r="C1336" s="156"/>
      <c r="D1336" s="156"/>
      <c r="E1336" s="156"/>
      <c r="F1336" s="156"/>
      <c r="G1336" s="156"/>
      <c r="H1336" s="156"/>
      <c r="I1336" s="156"/>
      <c r="J1336" s="156"/>
      <c r="K1336" s="156"/>
      <c r="L1336" s="156"/>
      <c r="M1336" s="156"/>
      <c r="N1336" s="156"/>
      <c r="O1336" s="156"/>
      <c r="P1336" s="156"/>
      <c r="Q1336" s="156"/>
      <c r="R1336" s="156"/>
      <c r="S1336" s="156"/>
      <c r="T1336" s="156"/>
      <c r="U1336" s="156"/>
      <c r="V1336" s="156"/>
      <c r="W1336" s="156"/>
      <c r="X1336" s="156"/>
      <c r="Y1336" s="156"/>
      <c r="Z1336" s="156"/>
      <c r="AA1336" s="156"/>
      <c r="AB1336" s="156"/>
    </row>
    <row r="1337" spans="1:28" x14ac:dyDescent="0.2">
      <c r="A1337" s="156"/>
      <c r="B1337" s="156"/>
      <c r="C1337" s="156"/>
      <c r="D1337" s="156"/>
      <c r="E1337" s="156"/>
      <c r="F1337" s="156"/>
      <c r="G1337" s="156"/>
      <c r="H1337" s="156"/>
      <c r="I1337" s="156"/>
      <c r="J1337" s="156"/>
      <c r="K1337" s="156"/>
      <c r="L1337" s="156"/>
      <c r="M1337" s="156"/>
      <c r="N1337" s="156"/>
      <c r="O1337" s="156"/>
      <c r="P1337" s="156"/>
      <c r="Q1337" s="156"/>
      <c r="R1337" s="156"/>
      <c r="S1337" s="156"/>
      <c r="T1337" s="156"/>
      <c r="U1337" s="156"/>
      <c r="V1337" s="156"/>
      <c r="W1337" s="156"/>
      <c r="X1337" s="156"/>
      <c r="Y1337" s="156"/>
      <c r="Z1337" s="156"/>
      <c r="AA1337" s="156"/>
      <c r="AB1337" s="156"/>
    </row>
    <row r="1338" spans="1:28" x14ac:dyDescent="0.2">
      <c r="A1338" s="156"/>
      <c r="B1338" s="156"/>
      <c r="C1338" s="156"/>
      <c r="D1338" s="156"/>
      <c r="E1338" s="156"/>
      <c r="F1338" s="156"/>
      <c r="G1338" s="156"/>
      <c r="H1338" s="156"/>
      <c r="I1338" s="156"/>
      <c r="J1338" s="156"/>
      <c r="K1338" s="156"/>
      <c r="L1338" s="156"/>
      <c r="M1338" s="156"/>
      <c r="N1338" s="156"/>
      <c r="O1338" s="156"/>
      <c r="P1338" s="156"/>
      <c r="Q1338" s="156"/>
      <c r="R1338" s="156"/>
      <c r="S1338" s="156"/>
      <c r="T1338" s="156"/>
      <c r="U1338" s="156"/>
      <c r="V1338" s="156"/>
      <c r="W1338" s="156"/>
      <c r="X1338" s="156"/>
      <c r="Y1338" s="156"/>
      <c r="Z1338" s="156"/>
      <c r="AA1338" s="156"/>
      <c r="AB1338" s="156"/>
    </row>
    <row r="1339" spans="1:28" x14ac:dyDescent="0.2">
      <c r="A1339" s="156"/>
      <c r="B1339" s="156"/>
      <c r="C1339" s="156"/>
      <c r="D1339" s="156"/>
      <c r="E1339" s="156"/>
      <c r="F1339" s="156"/>
      <c r="G1339" s="156"/>
      <c r="H1339" s="156"/>
      <c r="I1339" s="156"/>
      <c r="J1339" s="156"/>
      <c r="K1339" s="156"/>
      <c r="L1339" s="156"/>
      <c r="M1339" s="156"/>
      <c r="N1339" s="156"/>
      <c r="O1339" s="156"/>
      <c r="P1339" s="156"/>
      <c r="Q1339" s="156"/>
      <c r="R1339" s="156"/>
      <c r="S1339" s="156"/>
      <c r="T1339" s="156"/>
      <c r="U1339" s="156"/>
      <c r="V1339" s="156"/>
      <c r="W1339" s="156"/>
      <c r="X1339" s="156"/>
      <c r="Y1339" s="156"/>
      <c r="Z1339" s="156"/>
      <c r="AA1339" s="156"/>
      <c r="AB1339" s="156"/>
    </row>
    <row r="1340" spans="1:28" x14ac:dyDescent="0.2">
      <c r="A1340" s="156"/>
      <c r="B1340" s="156"/>
      <c r="C1340" s="156"/>
      <c r="D1340" s="156"/>
      <c r="E1340" s="156"/>
      <c r="F1340" s="156"/>
      <c r="G1340" s="156"/>
      <c r="H1340" s="156"/>
      <c r="I1340" s="156"/>
      <c r="J1340" s="156"/>
      <c r="K1340" s="156"/>
      <c r="L1340" s="156"/>
      <c r="M1340" s="156"/>
      <c r="N1340" s="156"/>
      <c r="O1340" s="156"/>
      <c r="P1340" s="156"/>
      <c r="Q1340" s="156"/>
      <c r="R1340" s="156"/>
      <c r="S1340" s="156"/>
      <c r="T1340" s="156"/>
      <c r="U1340" s="156"/>
      <c r="V1340" s="156"/>
      <c r="W1340" s="156"/>
      <c r="X1340" s="156"/>
      <c r="Y1340" s="156"/>
      <c r="Z1340" s="156"/>
      <c r="AA1340" s="156"/>
      <c r="AB1340" s="156"/>
    </row>
    <row r="1341" spans="1:28" x14ac:dyDescent="0.2">
      <c r="A1341" s="156"/>
      <c r="B1341" s="156"/>
      <c r="C1341" s="156"/>
      <c r="D1341" s="156"/>
      <c r="E1341" s="156"/>
      <c r="F1341" s="156"/>
      <c r="G1341" s="156"/>
      <c r="H1341" s="156"/>
      <c r="I1341" s="156"/>
      <c r="J1341" s="156"/>
      <c r="K1341" s="156"/>
      <c r="L1341" s="156"/>
      <c r="M1341" s="156"/>
      <c r="N1341" s="156"/>
      <c r="O1341" s="156"/>
      <c r="P1341" s="156"/>
      <c r="Q1341" s="156"/>
      <c r="R1341" s="156"/>
      <c r="S1341" s="156"/>
      <c r="T1341" s="156"/>
      <c r="U1341" s="156"/>
      <c r="V1341" s="156"/>
      <c r="W1341" s="156"/>
      <c r="X1341" s="156"/>
      <c r="Y1341" s="156"/>
      <c r="Z1341" s="156"/>
      <c r="AA1341" s="156"/>
      <c r="AB1341" s="156"/>
    </row>
    <row r="1342" spans="1:28" x14ac:dyDescent="0.2">
      <c r="A1342" s="156"/>
      <c r="B1342" s="156"/>
      <c r="C1342" s="156"/>
      <c r="D1342" s="156"/>
      <c r="E1342" s="156"/>
      <c r="F1342" s="156"/>
      <c r="G1342" s="156"/>
      <c r="H1342" s="156"/>
      <c r="I1342" s="156"/>
      <c r="J1342" s="156"/>
      <c r="K1342" s="156"/>
      <c r="L1342" s="156"/>
      <c r="M1342" s="156"/>
      <c r="N1342" s="156"/>
      <c r="O1342" s="156"/>
      <c r="P1342" s="156"/>
      <c r="Q1342" s="156"/>
      <c r="R1342" s="156"/>
      <c r="S1342" s="156"/>
      <c r="T1342" s="156"/>
      <c r="U1342" s="156"/>
      <c r="V1342" s="156"/>
      <c r="W1342" s="156"/>
      <c r="X1342" s="156"/>
      <c r="Y1342" s="156"/>
      <c r="Z1342" s="156"/>
      <c r="AA1342" s="156"/>
      <c r="AB1342" s="156"/>
    </row>
    <row r="1343" spans="1:28" x14ac:dyDescent="0.2">
      <c r="A1343" s="156"/>
      <c r="B1343" s="156"/>
      <c r="C1343" s="156"/>
      <c r="D1343" s="156"/>
      <c r="E1343" s="156"/>
      <c r="F1343" s="156"/>
      <c r="G1343" s="156"/>
      <c r="H1343" s="156"/>
      <c r="I1343" s="156"/>
      <c r="J1343" s="156"/>
      <c r="K1343" s="156"/>
      <c r="L1343" s="156"/>
      <c r="M1343" s="156"/>
      <c r="N1343" s="156"/>
      <c r="O1343" s="156"/>
      <c r="P1343" s="156"/>
      <c r="Q1343" s="156"/>
      <c r="R1343" s="156"/>
      <c r="S1343" s="156"/>
      <c r="T1343" s="156"/>
      <c r="U1343" s="156"/>
      <c r="V1343" s="156"/>
      <c r="W1343" s="156"/>
      <c r="X1343" s="156"/>
      <c r="Y1343" s="156"/>
      <c r="Z1343" s="156"/>
      <c r="AA1343" s="156"/>
      <c r="AB1343" s="156"/>
    </row>
    <row r="1344" spans="1:28" x14ac:dyDescent="0.2">
      <c r="A1344" s="156"/>
      <c r="B1344" s="156"/>
      <c r="C1344" s="156"/>
      <c r="D1344" s="156"/>
      <c r="E1344" s="156"/>
      <c r="F1344" s="156"/>
      <c r="G1344" s="156"/>
      <c r="H1344" s="156"/>
      <c r="I1344" s="156"/>
      <c r="J1344" s="156"/>
      <c r="K1344" s="156"/>
      <c r="L1344" s="156"/>
      <c r="M1344" s="156"/>
      <c r="N1344" s="156"/>
      <c r="O1344" s="156"/>
      <c r="P1344" s="156"/>
      <c r="Q1344" s="156"/>
      <c r="R1344" s="156"/>
      <c r="S1344" s="156"/>
      <c r="T1344" s="156"/>
      <c r="U1344" s="156"/>
      <c r="V1344" s="156"/>
      <c r="W1344" s="156"/>
      <c r="X1344" s="156"/>
      <c r="Y1344" s="156"/>
      <c r="Z1344" s="156"/>
      <c r="AA1344" s="156"/>
      <c r="AB1344" s="156"/>
    </row>
    <row r="1345" spans="1:28" x14ac:dyDescent="0.2">
      <c r="A1345" s="156"/>
      <c r="B1345" s="156"/>
      <c r="C1345" s="156"/>
      <c r="D1345" s="156"/>
      <c r="E1345" s="156"/>
      <c r="F1345" s="156"/>
      <c r="G1345" s="156"/>
      <c r="H1345" s="156"/>
      <c r="I1345" s="156"/>
      <c r="J1345" s="156"/>
      <c r="K1345" s="156"/>
      <c r="L1345" s="156"/>
      <c r="M1345" s="156"/>
      <c r="N1345" s="156"/>
      <c r="O1345" s="156"/>
      <c r="P1345" s="156"/>
      <c r="Q1345" s="156"/>
      <c r="R1345" s="156"/>
      <c r="S1345" s="156"/>
      <c r="T1345" s="156"/>
      <c r="U1345" s="156"/>
      <c r="V1345" s="156"/>
      <c r="W1345" s="156"/>
      <c r="X1345" s="156"/>
      <c r="Y1345" s="156"/>
      <c r="Z1345" s="156"/>
      <c r="AA1345" s="156"/>
      <c r="AB1345" s="156"/>
    </row>
    <row r="1346" spans="1:28" x14ac:dyDescent="0.2">
      <c r="A1346" s="156"/>
      <c r="B1346" s="156"/>
      <c r="C1346" s="156"/>
      <c r="D1346" s="156"/>
      <c r="E1346" s="156"/>
      <c r="F1346" s="156"/>
      <c r="G1346" s="156"/>
      <c r="H1346" s="156"/>
      <c r="I1346" s="156"/>
      <c r="J1346" s="156"/>
      <c r="K1346" s="156"/>
      <c r="L1346" s="156"/>
      <c r="M1346" s="156"/>
      <c r="N1346" s="156"/>
      <c r="O1346" s="156"/>
      <c r="P1346" s="156"/>
      <c r="Q1346" s="156"/>
      <c r="R1346" s="156"/>
      <c r="S1346" s="156"/>
      <c r="T1346" s="156"/>
      <c r="U1346" s="156"/>
      <c r="V1346" s="156"/>
      <c r="W1346" s="156"/>
      <c r="X1346" s="156"/>
      <c r="Y1346" s="156"/>
      <c r="Z1346" s="156"/>
      <c r="AA1346" s="156"/>
      <c r="AB1346" s="156"/>
    </row>
    <row r="1347" spans="1:28" x14ac:dyDescent="0.2">
      <c r="A1347" s="156"/>
      <c r="B1347" s="156"/>
      <c r="C1347" s="156"/>
      <c r="D1347" s="156"/>
      <c r="E1347" s="156"/>
      <c r="F1347" s="156"/>
      <c r="G1347" s="156"/>
      <c r="H1347" s="156"/>
      <c r="I1347" s="156"/>
      <c r="J1347" s="156"/>
      <c r="K1347" s="156"/>
      <c r="L1347" s="156"/>
      <c r="M1347" s="156"/>
      <c r="N1347" s="156"/>
      <c r="O1347" s="156"/>
      <c r="P1347" s="156"/>
      <c r="Q1347" s="156"/>
      <c r="R1347" s="156"/>
      <c r="S1347" s="156"/>
      <c r="T1347" s="156"/>
      <c r="U1347" s="156"/>
      <c r="V1347" s="156"/>
      <c r="W1347" s="156"/>
      <c r="X1347" s="156"/>
      <c r="Y1347" s="156"/>
      <c r="Z1347" s="156"/>
      <c r="AA1347" s="156"/>
      <c r="AB1347" s="156"/>
    </row>
    <row r="1348" spans="1:28" x14ac:dyDescent="0.2">
      <c r="A1348" s="156"/>
      <c r="B1348" s="156"/>
      <c r="C1348" s="156"/>
      <c r="D1348" s="156"/>
      <c r="E1348" s="156"/>
      <c r="F1348" s="156"/>
      <c r="G1348" s="156"/>
      <c r="H1348" s="156"/>
      <c r="I1348" s="156"/>
      <c r="J1348" s="156"/>
      <c r="K1348" s="156"/>
      <c r="L1348" s="156"/>
      <c r="M1348" s="156"/>
      <c r="N1348" s="156"/>
      <c r="O1348" s="156"/>
      <c r="P1348" s="156"/>
      <c r="Q1348" s="156"/>
      <c r="R1348" s="156"/>
      <c r="S1348" s="156"/>
      <c r="T1348" s="156"/>
      <c r="U1348" s="156"/>
      <c r="V1348" s="156"/>
      <c r="W1348" s="156"/>
      <c r="X1348" s="156"/>
      <c r="Y1348" s="156"/>
      <c r="Z1348" s="156"/>
      <c r="AA1348" s="156"/>
      <c r="AB1348" s="156"/>
    </row>
    <row r="1349" spans="1:28" x14ac:dyDescent="0.2">
      <c r="A1349" s="156"/>
      <c r="B1349" s="156"/>
      <c r="C1349" s="156"/>
      <c r="D1349" s="156"/>
      <c r="E1349" s="156"/>
      <c r="F1349" s="156"/>
      <c r="G1349" s="156"/>
      <c r="H1349" s="156"/>
      <c r="I1349" s="156"/>
      <c r="J1349" s="156"/>
      <c r="K1349" s="156"/>
      <c r="L1349" s="156"/>
      <c r="M1349" s="156"/>
      <c r="N1349" s="156"/>
      <c r="O1349" s="156"/>
      <c r="P1349" s="156"/>
      <c r="Q1349" s="156"/>
      <c r="R1349" s="156"/>
      <c r="S1349" s="156"/>
      <c r="T1349" s="156"/>
      <c r="U1349" s="156"/>
      <c r="V1349" s="156"/>
      <c r="W1349" s="156"/>
      <c r="X1349" s="156"/>
      <c r="Y1349" s="156"/>
      <c r="Z1349" s="156"/>
      <c r="AA1349" s="156"/>
      <c r="AB1349" s="156"/>
    </row>
    <row r="1350" spans="1:28" x14ac:dyDescent="0.2">
      <c r="A1350" s="156"/>
      <c r="B1350" s="156"/>
      <c r="C1350" s="156"/>
      <c r="D1350" s="156"/>
      <c r="E1350" s="156"/>
      <c r="F1350" s="156"/>
      <c r="G1350" s="156"/>
      <c r="H1350" s="156"/>
      <c r="I1350" s="156"/>
      <c r="J1350" s="156"/>
      <c r="K1350" s="156"/>
      <c r="L1350" s="156"/>
      <c r="M1350" s="156"/>
      <c r="N1350" s="156"/>
      <c r="O1350" s="156"/>
      <c r="P1350" s="156"/>
      <c r="Q1350" s="156"/>
      <c r="R1350" s="156"/>
      <c r="S1350" s="156"/>
      <c r="T1350" s="156"/>
      <c r="U1350" s="156"/>
      <c r="V1350" s="156"/>
      <c r="W1350" s="156"/>
      <c r="X1350" s="156"/>
      <c r="Y1350" s="156"/>
      <c r="Z1350" s="156"/>
      <c r="AA1350" s="156"/>
      <c r="AB1350" s="156"/>
    </row>
    <row r="1351" spans="1:28" x14ac:dyDescent="0.2">
      <c r="A1351" s="156"/>
      <c r="B1351" s="156"/>
      <c r="C1351" s="156"/>
      <c r="D1351" s="156"/>
      <c r="E1351" s="156"/>
      <c r="F1351" s="156"/>
      <c r="G1351" s="156"/>
      <c r="H1351" s="156"/>
      <c r="I1351" s="156"/>
      <c r="J1351" s="156"/>
      <c r="K1351" s="156"/>
      <c r="L1351" s="156"/>
      <c r="M1351" s="156"/>
      <c r="N1351" s="156"/>
      <c r="O1351" s="156"/>
      <c r="P1351" s="156"/>
      <c r="Q1351" s="156"/>
      <c r="R1351" s="156"/>
      <c r="S1351" s="156"/>
      <c r="T1351" s="156"/>
      <c r="U1351" s="156"/>
      <c r="V1351" s="156"/>
      <c r="W1351" s="156"/>
      <c r="X1351" s="156"/>
      <c r="Y1351" s="156"/>
      <c r="Z1351" s="156"/>
      <c r="AA1351" s="156"/>
      <c r="AB1351" s="156"/>
    </row>
    <row r="1352" spans="1:28" x14ac:dyDescent="0.2">
      <c r="A1352" s="156"/>
      <c r="B1352" s="156"/>
      <c r="C1352" s="156"/>
      <c r="D1352" s="156"/>
      <c r="E1352" s="156"/>
      <c r="F1352" s="156"/>
      <c r="G1352" s="156"/>
      <c r="H1352" s="156"/>
      <c r="I1352" s="156"/>
      <c r="J1352" s="156"/>
      <c r="K1352" s="156"/>
      <c r="L1352" s="156"/>
      <c r="M1352" s="156"/>
      <c r="N1352" s="156"/>
      <c r="O1352" s="156"/>
      <c r="P1352" s="156"/>
      <c r="Q1352" s="156"/>
      <c r="R1352" s="156"/>
      <c r="S1352" s="156"/>
      <c r="T1352" s="156"/>
      <c r="U1352" s="156"/>
      <c r="V1352" s="156"/>
      <c r="W1352" s="156"/>
      <c r="X1352" s="156"/>
      <c r="Y1352" s="156"/>
      <c r="Z1352" s="156"/>
      <c r="AA1352" s="156"/>
      <c r="AB1352" s="156"/>
    </row>
    <row r="1353" spans="1:28" x14ac:dyDescent="0.2">
      <c r="A1353" s="156"/>
      <c r="B1353" s="156"/>
      <c r="C1353" s="156"/>
      <c r="D1353" s="156"/>
      <c r="E1353" s="156"/>
      <c r="F1353" s="156"/>
      <c r="G1353" s="156"/>
      <c r="H1353" s="156"/>
      <c r="I1353" s="156"/>
      <c r="J1353" s="156"/>
      <c r="K1353" s="156"/>
      <c r="L1353" s="156"/>
      <c r="M1353" s="156"/>
      <c r="N1353" s="156"/>
      <c r="O1353" s="156"/>
      <c r="P1353" s="156"/>
      <c r="Q1353" s="156"/>
      <c r="R1353" s="156"/>
      <c r="S1353" s="156"/>
      <c r="T1353" s="156"/>
      <c r="U1353" s="156"/>
      <c r="V1353" s="156"/>
      <c r="W1353" s="156"/>
      <c r="X1353" s="156"/>
      <c r="Y1353" s="156"/>
      <c r="Z1353" s="156"/>
      <c r="AA1353" s="156"/>
      <c r="AB1353" s="156"/>
    </row>
    <row r="1354" spans="1:28" x14ac:dyDescent="0.2">
      <c r="A1354" s="156"/>
      <c r="B1354" s="156"/>
      <c r="C1354" s="156"/>
      <c r="D1354" s="156"/>
      <c r="E1354" s="156"/>
      <c r="F1354" s="156"/>
      <c r="G1354" s="156"/>
      <c r="H1354" s="156"/>
      <c r="I1354" s="156"/>
      <c r="J1354" s="156"/>
      <c r="K1354" s="156"/>
      <c r="L1354" s="156"/>
      <c r="M1354" s="156"/>
      <c r="N1354" s="156"/>
      <c r="O1354" s="156"/>
      <c r="P1354" s="156"/>
      <c r="Q1354" s="156"/>
      <c r="R1354" s="156"/>
      <c r="S1354" s="156"/>
      <c r="T1354" s="156"/>
      <c r="U1354" s="156"/>
      <c r="V1354" s="156"/>
      <c r="W1354" s="156"/>
      <c r="X1354" s="156"/>
      <c r="Y1354" s="156"/>
      <c r="Z1354" s="156"/>
      <c r="AA1354" s="156"/>
      <c r="AB1354" s="156"/>
    </row>
    <row r="1355" spans="1:28" x14ac:dyDescent="0.2">
      <c r="A1355" s="156"/>
      <c r="B1355" s="156"/>
      <c r="C1355" s="156"/>
      <c r="D1355" s="156"/>
      <c r="E1355" s="156"/>
      <c r="F1355" s="156"/>
      <c r="G1355" s="156"/>
      <c r="H1355" s="156"/>
      <c r="I1355" s="156"/>
      <c r="J1355" s="156"/>
      <c r="K1355" s="156"/>
      <c r="L1355" s="156"/>
      <c r="M1355" s="156"/>
      <c r="N1355" s="156"/>
      <c r="O1355" s="156"/>
      <c r="P1355" s="156"/>
      <c r="Q1355" s="156"/>
      <c r="R1355" s="156"/>
      <c r="S1355" s="156"/>
      <c r="T1355" s="156"/>
      <c r="U1355" s="156"/>
      <c r="V1355" s="156"/>
      <c r="W1355" s="156"/>
      <c r="X1355" s="156"/>
      <c r="Y1355" s="156"/>
      <c r="Z1355" s="156"/>
      <c r="AA1355" s="156"/>
      <c r="AB1355" s="156"/>
    </row>
    <row r="1356" spans="1:28" x14ac:dyDescent="0.2">
      <c r="A1356" s="156"/>
      <c r="B1356" s="156"/>
      <c r="C1356" s="156"/>
      <c r="D1356" s="156"/>
      <c r="E1356" s="156"/>
      <c r="F1356" s="156"/>
      <c r="G1356" s="156"/>
      <c r="H1356" s="156"/>
      <c r="I1356" s="156"/>
      <c r="J1356" s="156"/>
      <c r="K1356" s="156"/>
      <c r="L1356" s="156"/>
      <c r="M1356" s="156"/>
      <c r="N1356" s="156"/>
      <c r="O1356" s="156"/>
      <c r="P1356" s="156"/>
      <c r="Q1356" s="156"/>
      <c r="R1356" s="156"/>
      <c r="S1356" s="156"/>
      <c r="T1356" s="156"/>
      <c r="U1356" s="156"/>
      <c r="V1356" s="156"/>
      <c r="W1356" s="156"/>
      <c r="X1356" s="156"/>
      <c r="Y1356" s="156"/>
      <c r="Z1356" s="156"/>
      <c r="AA1356" s="156"/>
      <c r="AB1356" s="156"/>
    </row>
    <row r="1357" spans="1:28" x14ac:dyDescent="0.2">
      <c r="A1357" s="156"/>
      <c r="B1357" s="156"/>
      <c r="C1357" s="156"/>
      <c r="D1357" s="156"/>
      <c r="E1357" s="156"/>
      <c r="F1357" s="156"/>
      <c r="G1357" s="156"/>
      <c r="H1357" s="156"/>
      <c r="I1357" s="156"/>
      <c r="J1357" s="156"/>
      <c r="K1357" s="156"/>
      <c r="L1357" s="156"/>
      <c r="M1357" s="156"/>
      <c r="N1357" s="156"/>
      <c r="O1357" s="156"/>
      <c r="P1357" s="156"/>
      <c r="Q1357" s="156"/>
      <c r="R1357" s="156"/>
      <c r="S1357" s="156"/>
      <c r="T1357" s="156"/>
      <c r="U1357" s="156"/>
      <c r="V1357" s="156"/>
      <c r="W1357" s="156"/>
      <c r="X1357" s="156"/>
      <c r="Y1357" s="156"/>
      <c r="Z1357" s="156"/>
      <c r="AA1357" s="156"/>
      <c r="AB1357" s="156"/>
    </row>
    <row r="1358" spans="1:28" x14ac:dyDescent="0.2">
      <c r="A1358" s="156"/>
      <c r="B1358" s="156"/>
      <c r="C1358" s="156"/>
      <c r="D1358" s="156"/>
      <c r="E1358" s="156"/>
      <c r="F1358" s="156"/>
      <c r="G1358" s="156"/>
      <c r="H1358" s="156"/>
      <c r="I1358" s="156"/>
      <c r="J1358" s="156"/>
      <c r="K1358" s="156"/>
      <c r="L1358" s="156"/>
      <c r="M1358" s="156"/>
      <c r="N1358" s="156"/>
      <c r="O1358" s="156"/>
      <c r="P1358" s="156"/>
      <c r="Q1358" s="156"/>
      <c r="R1358" s="156"/>
      <c r="S1358" s="156"/>
      <c r="T1358" s="156"/>
      <c r="U1358" s="156"/>
      <c r="V1358" s="156"/>
      <c r="W1358" s="156"/>
      <c r="X1358" s="156"/>
      <c r="Y1358" s="156"/>
      <c r="Z1358" s="156"/>
      <c r="AA1358" s="156"/>
      <c r="AB1358" s="156"/>
    </row>
    <row r="1359" spans="1:28" x14ac:dyDescent="0.2">
      <c r="A1359" s="156"/>
      <c r="B1359" s="156"/>
      <c r="C1359" s="156"/>
      <c r="D1359" s="156"/>
      <c r="E1359" s="156"/>
      <c r="F1359" s="156"/>
      <c r="G1359" s="156"/>
      <c r="H1359" s="156"/>
      <c r="I1359" s="156"/>
      <c r="J1359" s="156"/>
      <c r="K1359" s="156"/>
      <c r="L1359" s="156"/>
      <c r="M1359" s="156"/>
      <c r="N1359" s="156"/>
      <c r="O1359" s="156"/>
      <c r="P1359" s="156"/>
      <c r="Q1359" s="156"/>
      <c r="R1359" s="156"/>
      <c r="S1359" s="156"/>
      <c r="T1359" s="156"/>
      <c r="U1359" s="156"/>
      <c r="V1359" s="156"/>
      <c r="W1359" s="156"/>
      <c r="X1359" s="156"/>
      <c r="Y1359" s="156"/>
      <c r="Z1359" s="156"/>
      <c r="AA1359" s="156"/>
      <c r="AB1359" s="156"/>
    </row>
    <row r="1360" spans="1:28" x14ac:dyDescent="0.2">
      <c r="A1360" s="156"/>
      <c r="B1360" s="156"/>
      <c r="C1360" s="156"/>
      <c r="D1360" s="156"/>
      <c r="E1360" s="156"/>
      <c r="F1360" s="156"/>
      <c r="G1360" s="156"/>
      <c r="H1360" s="156"/>
      <c r="I1360" s="156"/>
      <c r="J1360" s="156"/>
      <c r="K1360" s="156"/>
      <c r="L1360" s="156"/>
      <c r="M1360" s="156"/>
      <c r="N1360" s="156"/>
      <c r="O1360" s="156"/>
      <c r="P1360" s="156"/>
      <c r="Q1360" s="156"/>
      <c r="R1360" s="156"/>
      <c r="S1360" s="156"/>
      <c r="T1360" s="156"/>
      <c r="U1360" s="156"/>
      <c r="V1360" s="156"/>
      <c r="W1360" s="156"/>
      <c r="X1360" s="156"/>
      <c r="Y1360" s="156"/>
      <c r="Z1360" s="156"/>
      <c r="AA1360" s="156"/>
      <c r="AB1360" s="156"/>
    </row>
    <row r="1361" spans="1:28" x14ac:dyDescent="0.2">
      <c r="A1361" s="156"/>
      <c r="B1361" s="156"/>
      <c r="C1361" s="156"/>
      <c r="D1361" s="156"/>
      <c r="E1361" s="156"/>
      <c r="F1361" s="156"/>
      <c r="G1361" s="156"/>
      <c r="H1361" s="156"/>
      <c r="I1361" s="156"/>
      <c r="J1361" s="156"/>
      <c r="K1361" s="156"/>
      <c r="L1361" s="156"/>
      <c r="M1361" s="156"/>
      <c r="N1361" s="156"/>
      <c r="O1361" s="156"/>
      <c r="P1361" s="156"/>
      <c r="Q1361" s="156"/>
      <c r="R1361" s="156"/>
      <c r="S1361" s="156"/>
      <c r="T1361" s="156"/>
      <c r="U1361" s="156"/>
      <c r="V1361" s="156"/>
      <c r="W1361" s="156"/>
      <c r="X1361" s="156"/>
      <c r="Y1361" s="156"/>
      <c r="Z1361" s="156"/>
      <c r="AA1361" s="156"/>
      <c r="AB1361" s="156"/>
    </row>
    <row r="1362" spans="1:28" x14ac:dyDescent="0.2">
      <c r="A1362" s="156"/>
      <c r="B1362" s="156"/>
      <c r="C1362" s="156"/>
      <c r="D1362" s="156"/>
      <c r="E1362" s="156"/>
      <c r="F1362" s="156"/>
      <c r="G1362" s="156"/>
      <c r="H1362" s="156"/>
      <c r="I1362" s="156"/>
      <c r="J1362" s="156"/>
      <c r="K1362" s="156"/>
      <c r="L1362" s="156"/>
      <c r="M1362" s="156"/>
      <c r="N1362" s="156"/>
      <c r="O1362" s="156"/>
      <c r="P1362" s="156"/>
      <c r="Q1362" s="156"/>
      <c r="R1362" s="156"/>
      <c r="S1362" s="156"/>
      <c r="T1362" s="156"/>
      <c r="U1362" s="156"/>
      <c r="V1362" s="156"/>
      <c r="W1362" s="156"/>
      <c r="X1362" s="156"/>
      <c r="Y1362" s="156"/>
      <c r="Z1362" s="156"/>
      <c r="AA1362" s="156"/>
      <c r="AB1362" s="156"/>
    </row>
    <row r="1363" spans="1:28" x14ac:dyDescent="0.2">
      <c r="A1363" s="156"/>
      <c r="B1363" s="156"/>
      <c r="C1363" s="156"/>
      <c r="D1363" s="156"/>
      <c r="E1363" s="156"/>
      <c r="F1363" s="156"/>
      <c r="G1363" s="156"/>
      <c r="H1363" s="156"/>
      <c r="I1363" s="156"/>
      <c r="J1363" s="156"/>
      <c r="K1363" s="156"/>
      <c r="L1363" s="156"/>
      <c r="M1363" s="156"/>
      <c r="N1363" s="156"/>
      <c r="O1363" s="156"/>
      <c r="P1363" s="156"/>
      <c r="Q1363" s="156"/>
      <c r="R1363" s="156"/>
      <c r="S1363" s="156"/>
      <c r="T1363" s="156"/>
      <c r="U1363" s="156"/>
      <c r="V1363" s="156"/>
      <c r="W1363" s="156"/>
      <c r="X1363" s="156"/>
      <c r="Y1363" s="156"/>
      <c r="Z1363" s="156"/>
      <c r="AA1363" s="156"/>
      <c r="AB1363" s="156"/>
    </row>
    <row r="1364" spans="1:28" x14ac:dyDescent="0.2">
      <c r="A1364" s="156"/>
      <c r="B1364" s="156"/>
      <c r="C1364" s="156"/>
      <c r="D1364" s="156"/>
      <c r="E1364" s="156"/>
      <c r="F1364" s="156"/>
      <c r="G1364" s="156"/>
      <c r="H1364" s="156"/>
      <c r="I1364" s="156"/>
      <c r="J1364" s="156"/>
      <c r="K1364" s="156"/>
      <c r="L1364" s="156"/>
      <c r="M1364" s="156"/>
      <c r="N1364" s="156"/>
      <c r="O1364" s="156"/>
      <c r="P1364" s="156"/>
      <c r="Q1364" s="156"/>
      <c r="R1364" s="156"/>
      <c r="S1364" s="156"/>
      <c r="T1364" s="156"/>
      <c r="U1364" s="156"/>
      <c r="V1364" s="156"/>
      <c r="W1364" s="156"/>
      <c r="X1364" s="156"/>
      <c r="Y1364" s="156"/>
      <c r="Z1364" s="156"/>
      <c r="AA1364" s="156"/>
      <c r="AB1364" s="156"/>
    </row>
    <row r="1365" spans="1:28" x14ac:dyDescent="0.2">
      <c r="A1365" s="156"/>
      <c r="B1365" s="156"/>
      <c r="C1365" s="156"/>
      <c r="D1365" s="156"/>
      <c r="E1365" s="156"/>
      <c r="F1365" s="156"/>
      <c r="G1365" s="156"/>
      <c r="H1365" s="156"/>
      <c r="I1365" s="156"/>
      <c r="J1365" s="156"/>
      <c r="K1365" s="156"/>
      <c r="L1365" s="156"/>
      <c r="M1365" s="156"/>
      <c r="N1365" s="156"/>
      <c r="O1365" s="156"/>
      <c r="P1365" s="156"/>
      <c r="Q1365" s="156"/>
      <c r="R1365" s="156"/>
      <c r="S1365" s="156"/>
      <c r="T1365" s="156"/>
      <c r="U1365" s="156"/>
      <c r="V1365" s="156"/>
      <c r="W1365" s="156"/>
      <c r="X1365" s="156"/>
      <c r="Y1365" s="156"/>
      <c r="Z1365" s="156"/>
      <c r="AA1365" s="156"/>
      <c r="AB1365" s="156"/>
    </row>
    <row r="1366" spans="1:28" x14ac:dyDescent="0.2">
      <c r="A1366" s="156"/>
      <c r="B1366" s="156"/>
      <c r="C1366" s="156"/>
      <c r="D1366" s="156"/>
      <c r="E1366" s="156"/>
      <c r="F1366" s="156"/>
      <c r="G1366" s="156"/>
      <c r="H1366" s="156"/>
      <c r="I1366" s="156"/>
      <c r="J1366" s="156"/>
      <c r="K1366" s="156"/>
      <c r="L1366" s="156"/>
      <c r="M1366" s="156"/>
      <c r="N1366" s="156"/>
      <c r="O1366" s="156"/>
      <c r="P1366" s="156"/>
      <c r="Q1366" s="156"/>
      <c r="R1366" s="156"/>
      <c r="S1366" s="156"/>
      <c r="T1366" s="156"/>
      <c r="U1366" s="156"/>
      <c r="V1366" s="156"/>
      <c r="W1366" s="156"/>
      <c r="X1366" s="156"/>
      <c r="Y1366" s="156"/>
      <c r="Z1366" s="156"/>
      <c r="AA1366" s="156"/>
      <c r="AB1366" s="156"/>
    </row>
    <row r="1367" spans="1:28" x14ac:dyDescent="0.2">
      <c r="A1367" s="156"/>
      <c r="B1367" s="156"/>
      <c r="C1367" s="156"/>
      <c r="D1367" s="156"/>
      <c r="E1367" s="156"/>
      <c r="F1367" s="156"/>
      <c r="G1367" s="156"/>
      <c r="H1367" s="156"/>
      <c r="I1367" s="156"/>
      <c r="J1367" s="156"/>
      <c r="K1367" s="156"/>
      <c r="L1367" s="156"/>
      <c r="M1367" s="156"/>
      <c r="N1367" s="156"/>
      <c r="O1367" s="156"/>
      <c r="P1367" s="156"/>
      <c r="Q1367" s="156"/>
      <c r="R1367" s="156"/>
      <c r="S1367" s="156"/>
      <c r="T1367" s="156"/>
      <c r="U1367" s="156"/>
      <c r="V1367" s="156"/>
      <c r="W1367" s="156"/>
      <c r="X1367" s="156"/>
      <c r="Y1367" s="156"/>
      <c r="Z1367" s="156"/>
      <c r="AA1367" s="156"/>
      <c r="AB1367" s="156"/>
    </row>
    <row r="1368" spans="1:28" x14ac:dyDescent="0.2">
      <c r="A1368" s="156"/>
      <c r="B1368" s="156"/>
      <c r="C1368" s="156"/>
      <c r="D1368" s="156"/>
      <c r="E1368" s="156"/>
      <c r="F1368" s="156"/>
      <c r="G1368" s="156"/>
      <c r="H1368" s="156"/>
      <c r="I1368" s="156"/>
      <c r="J1368" s="156"/>
      <c r="K1368" s="156"/>
      <c r="L1368" s="156"/>
      <c r="M1368" s="156"/>
      <c r="N1368" s="156"/>
      <c r="O1368" s="156"/>
      <c r="P1368" s="156"/>
      <c r="Q1368" s="156"/>
      <c r="R1368" s="156"/>
      <c r="S1368" s="156"/>
      <c r="T1368" s="156"/>
      <c r="U1368" s="156"/>
      <c r="V1368" s="156"/>
      <c r="W1368" s="156"/>
      <c r="X1368" s="156"/>
      <c r="Y1368" s="156"/>
      <c r="Z1368" s="156"/>
      <c r="AA1368" s="156"/>
      <c r="AB1368" s="156"/>
    </row>
    <row r="1369" spans="1:28" x14ac:dyDescent="0.2">
      <c r="A1369" s="156"/>
      <c r="B1369" s="156"/>
      <c r="C1369" s="156"/>
      <c r="D1369" s="156"/>
      <c r="E1369" s="156"/>
      <c r="F1369" s="156"/>
      <c r="G1369" s="156"/>
      <c r="H1369" s="156"/>
      <c r="I1369" s="156"/>
      <c r="J1369" s="156"/>
      <c r="K1369" s="156"/>
      <c r="L1369" s="156"/>
      <c r="M1369" s="156"/>
      <c r="N1369" s="156"/>
      <c r="O1369" s="156"/>
      <c r="P1369" s="156"/>
      <c r="Q1369" s="156"/>
      <c r="R1369" s="156"/>
      <c r="S1369" s="156"/>
      <c r="T1369" s="156"/>
      <c r="U1369" s="156"/>
      <c r="V1369" s="156"/>
      <c r="W1369" s="156"/>
      <c r="X1369" s="156"/>
      <c r="Y1369" s="156"/>
      <c r="Z1369" s="156"/>
      <c r="AA1369" s="156"/>
      <c r="AB1369" s="156"/>
    </row>
    <row r="1370" spans="1:28" x14ac:dyDescent="0.2">
      <c r="A1370" s="156"/>
      <c r="B1370" s="156"/>
      <c r="C1370" s="156"/>
      <c r="D1370" s="156"/>
      <c r="E1370" s="156"/>
      <c r="F1370" s="156"/>
      <c r="G1370" s="156"/>
      <c r="H1370" s="156"/>
      <c r="I1370" s="156"/>
      <c r="J1370" s="156"/>
      <c r="K1370" s="156"/>
      <c r="L1370" s="156"/>
      <c r="M1370" s="156"/>
      <c r="N1370" s="156"/>
      <c r="O1370" s="156"/>
      <c r="P1370" s="156"/>
      <c r="Q1370" s="156"/>
      <c r="R1370" s="156"/>
      <c r="S1370" s="156"/>
      <c r="T1370" s="156"/>
      <c r="U1370" s="156"/>
      <c r="V1370" s="156"/>
      <c r="W1370" s="156"/>
      <c r="X1370" s="156"/>
      <c r="Y1370" s="156"/>
      <c r="Z1370" s="156"/>
      <c r="AA1370" s="156"/>
      <c r="AB1370" s="156"/>
    </row>
    <row r="1371" spans="1:28" x14ac:dyDescent="0.2">
      <c r="A1371" s="156"/>
      <c r="B1371" s="156"/>
      <c r="C1371" s="156"/>
      <c r="D1371" s="156"/>
      <c r="E1371" s="156"/>
      <c r="F1371" s="156"/>
      <c r="G1371" s="156"/>
      <c r="H1371" s="156"/>
      <c r="I1371" s="156"/>
      <c r="J1371" s="156"/>
      <c r="K1371" s="156"/>
      <c r="L1371" s="156"/>
      <c r="M1371" s="156"/>
      <c r="N1371" s="156"/>
      <c r="O1371" s="156"/>
      <c r="P1371" s="156"/>
      <c r="Q1371" s="156"/>
      <c r="R1371" s="156"/>
      <c r="S1371" s="156"/>
      <c r="T1371" s="156"/>
      <c r="U1371" s="156"/>
      <c r="V1371" s="156"/>
      <c r="W1371" s="156"/>
      <c r="X1371" s="156"/>
      <c r="Y1371" s="156"/>
      <c r="Z1371" s="156"/>
      <c r="AA1371" s="156"/>
      <c r="AB1371" s="156"/>
    </row>
    <row r="1372" spans="1:28" x14ac:dyDescent="0.2">
      <c r="A1372" s="156"/>
      <c r="B1372" s="156"/>
      <c r="C1372" s="156"/>
      <c r="D1372" s="156"/>
      <c r="E1372" s="156"/>
      <c r="F1372" s="156"/>
      <c r="G1372" s="156"/>
      <c r="H1372" s="156"/>
      <c r="I1372" s="156"/>
      <c r="J1372" s="156"/>
      <c r="K1372" s="156"/>
      <c r="L1372" s="156"/>
      <c r="M1372" s="156"/>
      <c r="N1372" s="156"/>
      <c r="O1372" s="156"/>
      <c r="P1372" s="156"/>
      <c r="Q1372" s="156"/>
      <c r="R1372" s="156"/>
      <c r="S1372" s="156"/>
      <c r="T1372" s="156"/>
      <c r="U1372" s="156"/>
      <c r="V1372" s="156"/>
      <c r="W1372" s="156"/>
      <c r="X1372" s="156"/>
      <c r="Y1372" s="156"/>
      <c r="Z1372" s="156"/>
      <c r="AA1372" s="156"/>
      <c r="AB1372" s="156"/>
    </row>
    <row r="1373" spans="1:28" x14ac:dyDescent="0.2">
      <c r="A1373" s="156"/>
      <c r="B1373" s="156"/>
      <c r="C1373" s="156"/>
      <c r="D1373" s="156"/>
      <c r="E1373" s="156"/>
      <c r="F1373" s="156"/>
      <c r="G1373" s="156"/>
      <c r="H1373" s="156"/>
      <c r="I1373" s="156"/>
      <c r="J1373" s="156"/>
      <c r="K1373" s="156"/>
      <c r="L1373" s="156"/>
      <c r="M1373" s="156"/>
      <c r="N1373" s="156"/>
      <c r="O1373" s="156"/>
      <c r="P1373" s="156"/>
      <c r="Q1373" s="156"/>
      <c r="R1373" s="156"/>
      <c r="S1373" s="156"/>
      <c r="T1373" s="156"/>
      <c r="U1373" s="156"/>
      <c r="V1373" s="156"/>
      <c r="W1373" s="156"/>
      <c r="X1373" s="156"/>
      <c r="Y1373" s="156"/>
      <c r="Z1373" s="156"/>
      <c r="AA1373" s="156"/>
      <c r="AB1373" s="156"/>
    </row>
    <row r="1374" spans="1:28" x14ac:dyDescent="0.2">
      <c r="A1374" s="156"/>
      <c r="B1374" s="156"/>
      <c r="C1374" s="156"/>
      <c r="D1374" s="156"/>
      <c r="E1374" s="156"/>
      <c r="F1374" s="156"/>
      <c r="G1374" s="156"/>
      <c r="H1374" s="156"/>
      <c r="I1374" s="156"/>
      <c r="J1374" s="156"/>
      <c r="K1374" s="156"/>
      <c r="L1374" s="156"/>
      <c r="M1374" s="156"/>
      <c r="N1374" s="156"/>
      <c r="O1374" s="156"/>
      <c r="P1374" s="156"/>
      <c r="Q1374" s="156"/>
      <c r="R1374" s="156"/>
      <c r="S1374" s="156"/>
      <c r="T1374" s="156"/>
      <c r="U1374" s="156"/>
      <c r="V1374" s="156"/>
      <c r="W1374" s="156"/>
      <c r="X1374" s="156"/>
      <c r="Y1374" s="156"/>
      <c r="Z1374" s="156"/>
      <c r="AA1374" s="156"/>
      <c r="AB1374" s="156"/>
    </row>
    <row r="1375" spans="1:28" x14ac:dyDescent="0.2">
      <c r="A1375" s="156"/>
      <c r="B1375" s="156"/>
      <c r="C1375" s="156"/>
      <c r="D1375" s="156"/>
      <c r="E1375" s="156"/>
      <c r="F1375" s="156"/>
      <c r="G1375" s="156"/>
      <c r="H1375" s="156"/>
      <c r="I1375" s="156"/>
      <c r="J1375" s="156"/>
      <c r="K1375" s="156"/>
      <c r="L1375" s="156"/>
      <c r="M1375" s="156"/>
      <c r="N1375" s="156"/>
      <c r="O1375" s="156"/>
      <c r="P1375" s="156"/>
      <c r="Q1375" s="156"/>
      <c r="R1375" s="156"/>
      <c r="S1375" s="156"/>
      <c r="T1375" s="156"/>
      <c r="U1375" s="156"/>
      <c r="V1375" s="156"/>
      <c r="W1375" s="156"/>
      <c r="X1375" s="156"/>
      <c r="Y1375" s="156"/>
      <c r="Z1375" s="156"/>
      <c r="AA1375" s="156"/>
      <c r="AB1375" s="156"/>
    </row>
    <row r="1376" spans="1:28" x14ac:dyDescent="0.2">
      <c r="A1376" s="156"/>
      <c r="B1376" s="156"/>
      <c r="C1376" s="156"/>
      <c r="D1376" s="156"/>
      <c r="E1376" s="156"/>
      <c r="F1376" s="156"/>
      <c r="G1376" s="156"/>
      <c r="H1376" s="156"/>
      <c r="I1376" s="156"/>
      <c r="J1376" s="156"/>
      <c r="K1376" s="156"/>
      <c r="L1376" s="156"/>
      <c r="M1376" s="156"/>
      <c r="N1376" s="156"/>
      <c r="O1376" s="156"/>
      <c r="P1376" s="156"/>
      <c r="Q1376" s="156"/>
      <c r="R1376" s="156"/>
      <c r="S1376" s="156"/>
      <c r="T1376" s="156"/>
      <c r="U1376" s="156"/>
      <c r="V1376" s="156"/>
      <c r="W1376" s="156"/>
      <c r="X1376" s="156"/>
      <c r="Y1376" s="156"/>
      <c r="Z1376" s="156"/>
      <c r="AA1376" s="156"/>
      <c r="AB1376" s="156"/>
    </row>
    <row r="1377" spans="1:28" x14ac:dyDescent="0.2">
      <c r="A1377" s="156"/>
      <c r="B1377" s="156"/>
      <c r="C1377" s="156"/>
      <c r="D1377" s="156"/>
      <c r="E1377" s="156"/>
      <c r="F1377" s="156"/>
      <c r="G1377" s="156"/>
      <c r="H1377" s="156"/>
      <c r="I1377" s="156"/>
      <c r="J1377" s="156"/>
      <c r="K1377" s="156"/>
      <c r="L1377" s="156"/>
      <c r="M1377" s="156"/>
      <c r="N1377" s="156"/>
      <c r="O1377" s="156"/>
      <c r="P1377" s="156"/>
      <c r="Q1377" s="156"/>
      <c r="R1377" s="156"/>
      <c r="S1377" s="156"/>
      <c r="T1377" s="156"/>
      <c r="U1377" s="156"/>
      <c r="V1377" s="156"/>
      <c r="W1377" s="156"/>
      <c r="X1377" s="156"/>
      <c r="Y1377" s="156"/>
      <c r="Z1377" s="156"/>
      <c r="AA1377" s="156"/>
      <c r="AB1377" s="156"/>
    </row>
    <row r="1378" spans="1:28" x14ac:dyDescent="0.2">
      <c r="A1378" s="156"/>
      <c r="B1378" s="156"/>
      <c r="C1378" s="156"/>
      <c r="D1378" s="156"/>
      <c r="E1378" s="156"/>
      <c r="F1378" s="156"/>
      <c r="G1378" s="156"/>
      <c r="H1378" s="156"/>
      <c r="I1378" s="156"/>
      <c r="J1378" s="156"/>
      <c r="K1378" s="156"/>
      <c r="L1378" s="156"/>
      <c r="M1378" s="156"/>
      <c r="N1378" s="156"/>
      <c r="O1378" s="156"/>
      <c r="P1378" s="156"/>
      <c r="Q1378" s="156"/>
      <c r="R1378" s="156"/>
      <c r="S1378" s="156"/>
      <c r="T1378" s="156"/>
      <c r="U1378" s="156"/>
      <c r="V1378" s="156"/>
      <c r="W1378" s="156"/>
      <c r="X1378" s="156"/>
      <c r="Y1378" s="156"/>
      <c r="Z1378" s="156"/>
      <c r="AA1378" s="156"/>
      <c r="AB1378" s="156"/>
    </row>
    <row r="1379" spans="1:28" x14ac:dyDescent="0.2">
      <c r="A1379" s="156"/>
      <c r="B1379" s="156"/>
      <c r="C1379" s="156"/>
      <c r="D1379" s="156"/>
      <c r="E1379" s="156"/>
      <c r="F1379" s="156"/>
      <c r="G1379" s="156"/>
      <c r="H1379" s="156"/>
      <c r="I1379" s="156"/>
      <c r="J1379" s="156"/>
      <c r="K1379" s="156"/>
      <c r="L1379" s="156"/>
      <c r="M1379" s="156"/>
      <c r="N1379" s="156"/>
      <c r="O1379" s="156"/>
      <c r="P1379" s="156"/>
      <c r="Q1379" s="156"/>
      <c r="R1379" s="156"/>
      <c r="S1379" s="156"/>
      <c r="T1379" s="156"/>
      <c r="U1379" s="156"/>
      <c r="V1379" s="156"/>
      <c r="W1379" s="156"/>
      <c r="X1379" s="156"/>
      <c r="Y1379" s="156"/>
      <c r="Z1379" s="156"/>
      <c r="AA1379" s="156"/>
      <c r="AB1379" s="156"/>
    </row>
    <row r="1380" spans="1:28" x14ac:dyDescent="0.2">
      <c r="A1380" s="156"/>
      <c r="B1380" s="156"/>
      <c r="C1380" s="156"/>
      <c r="D1380" s="156"/>
      <c r="E1380" s="156"/>
      <c r="F1380" s="156"/>
      <c r="G1380" s="156"/>
      <c r="H1380" s="156"/>
      <c r="I1380" s="156"/>
      <c r="J1380" s="156"/>
      <c r="K1380" s="156"/>
      <c r="L1380" s="156"/>
      <c r="M1380" s="156"/>
      <c r="N1380" s="156"/>
      <c r="O1380" s="156"/>
      <c r="P1380" s="156"/>
      <c r="Q1380" s="156"/>
      <c r="R1380" s="156"/>
      <c r="S1380" s="156"/>
      <c r="T1380" s="156"/>
      <c r="U1380" s="156"/>
      <c r="V1380" s="156"/>
      <c r="W1380" s="156"/>
      <c r="X1380" s="156"/>
      <c r="Y1380" s="156"/>
      <c r="Z1380" s="156"/>
      <c r="AA1380" s="156"/>
      <c r="AB1380" s="156"/>
    </row>
    <row r="1381" spans="1:28" x14ac:dyDescent="0.2">
      <c r="A1381" s="156"/>
      <c r="B1381" s="156"/>
      <c r="C1381" s="156"/>
      <c r="D1381" s="156"/>
      <c r="E1381" s="156"/>
      <c r="F1381" s="156"/>
      <c r="G1381" s="156"/>
      <c r="H1381" s="156"/>
      <c r="I1381" s="156"/>
      <c r="J1381" s="156"/>
      <c r="K1381" s="156"/>
      <c r="L1381" s="156"/>
      <c r="M1381" s="156"/>
      <c r="N1381" s="156"/>
      <c r="O1381" s="156"/>
      <c r="P1381" s="156"/>
      <c r="Q1381" s="156"/>
      <c r="R1381" s="156"/>
      <c r="S1381" s="156"/>
      <c r="T1381" s="156"/>
      <c r="U1381" s="156"/>
      <c r="V1381" s="156"/>
      <c r="W1381" s="156"/>
      <c r="X1381" s="156"/>
      <c r="Y1381" s="156"/>
      <c r="Z1381" s="156"/>
      <c r="AA1381" s="156"/>
      <c r="AB1381" s="156"/>
    </row>
    <row r="1382" spans="1:28" x14ac:dyDescent="0.2">
      <c r="A1382" s="156"/>
      <c r="B1382" s="156"/>
      <c r="C1382" s="156"/>
      <c r="D1382" s="156"/>
      <c r="E1382" s="156"/>
      <c r="F1382" s="156"/>
      <c r="G1382" s="156"/>
      <c r="H1382" s="156"/>
      <c r="I1382" s="156"/>
      <c r="J1382" s="156"/>
      <c r="K1382" s="156"/>
      <c r="L1382" s="156"/>
      <c r="M1382" s="156"/>
      <c r="N1382" s="156"/>
      <c r="O1382" s="156"/>
      <c r="P1382" s="156"/>
      <c r="Q1382" s="156"/>
      <c r="R1382" s="156"/>
      <c r="S1382" s="156"/>
      <c r="T1382" s="156"/>
      <c r="U1382" s="156"/>
      <c r="V1382" s="156"/>
      <c r="W1382" s="156"/>
      <c r="X1382" s="156"/>
      <c r="Y1382" s="156"/>
      <c r="Z1382" s="156"/>
      <c r="AA1382" s="156"/>
      <c r="AB1382" s="156"/>
    </row>
    <row r="1383" spans="1:28" x14ac:dyDescent="0.2">
      <c r="A1383" s="156"/>
      <c r="B1383" s="156"/>
      <c r="C1383" s="156"/>
      <c r="D1383" s="156"/>
      <c r="E1383" s="156"/>
      <c r="F1383" s="156"/>
      <c r="G1383" s="156"/>
      <c r="H1383" s="156"/>
      <c r="I1383" s="156"/>
      <c r="J1383" s="156"/>
      <c r="K1383" s="156"/>
      <c r="L1383" s="156"/>
      <c r="M1383" s="156"/>
      <c r="N1383" s="156"/>
      <c r="O1383" s="156"/>
      <c r="P1383" s="156"/>
      <c r="Q1383" s="156"/>
      <c r="R1383" s="156"/>
      <c r="S1383" s="156"/>
      <c r="T1383" s="156"/>
      <c r="U1383" s="156"/>
      <c r="V1383" s="156"/>
      <c r="W1383" s="156"/>
      <c r="X1383" s="156"/>
      <c r="Y1383" s="156"/>
      <c r="Z1383" s="156"/>
      <c r="AA1383" s="156"/>
      <c r="AB1383" s="156"/>
    </row>
    <row r="1384" spans="1:28" x14ac:dyDescent="0.2">
      <c r="A1384" s="156"/>
      <c r="B1384" s="156"/>
      <c r="C1384" s="156"/>
      <c r="D1384" s="156"/>
      <c r="E1384" s="156"/>
      <c r="F1384" s="156"/>
      <c r="G1384" s="156"/>
      <c r="H1384" s="156"/>
      <c r="I1384" s="156"/>
      <c r="J1384" s="156"/>
      <c r="K1384" s="156"/>
      <c r="L1384" s="156"/>
      <c r="M1384" s="156"/>
      <c r="N1384" s="156"/>
      <c r="O1384" s="156"/>
      <c r="P1384" s="156"/>
      <c r="Q1384" s="156"/>
      <c r="R1384" s="156"/>
      <c r="S1384" s="156"/>
      <c r="T1384" s="156"/>
      <c r="U1384" s="156"/>
      <c r="V1384" s="156"/>
      <c r="W1384" s="156"/>
      <c r="X1384" s="156"/>
      <c r="Y1384" s="156"/>
      <c r="Z1384" s="156"/>
      <c r="AA1384" s="156"/>
      <c r="AB1384" s="156"/>
    </row>
    <row r="1385" spans="1:28" x14ac:dyDescent="0.2">
      <c r="A1385" s="156"/>
      <c r="B1385" s="156"/>
      <c r="C1385" s="156"/>
      <c r="D1385" s="156"/>
      <c r="E1385" s="156"/>
      <c r="F1385" s="156"/>
      <c r="G1385" s="156"/>
      <c r="H1385" s="156"/>
      <c r="I1385" s="156"/>
      <c r="J1385" s="156"/>
      <c r="K1385" s="156"/>
      <c r="L1385" s="156"/>
      <c r="M1385" s="156"/>
      <c r="N1385" s="156"/>
      <c r="O1385" s="156"/>
      <c r="P1385" s="156"/>
      <c r="Q1385" s="156"/>
      <c r="R1385" s="156"/>
      <c r="S1385" s="156"/>
      <c r="T1385" s="156"/>
      <c r="U1385" s="156"/>
      <c r="V1385" s="156"/>
      <c r="W1385" s="156"/>
      <c r="X1385" s="156"/>
      <c r="Y1385" s="156"/>
      <c r="Z1385" s="156"/>
      <c r="AA1385" s="156"/>
      <c r="AB1385" s="156"/>
    </row>
    <row r="1386" spans="1:28" x14ac:dyDescent="0.2">
      <c r="A1386" s="156"/>
      <c r="B1386" s="156"/>
      <c r="C1386" s="156"/>
      <c r="D1386" s="156"/>
      <c r="E1386" s="156"/>
      <c r="F1386" s="156"/>
      <c r="G1386" s="156"/>
      <c r="H1386" s="156"/>
      <c r="I1386" s="156"/>
      <c r="J1386" s="156"/>
      <c r="K1386" s="156"/>
      <c r="L1386" s="156"/>
      <c r="M1386" s="156"/>
      <c r="N1386" s="156"/>
      <c r="O1386" s="156"/>
      <c r="P1386" s="156"/>
      <c r="Q1386" s="156"/>
      <c r="R1386" s="156"/>
      <c r="S1386" s="156"/>
      <c r="T1386" s="156"/>
      <c r="U1386" s="156"/>
      <c r="V1386" s="156"/>
      <c r="W1386" s="156"/>
      <c r="X1386" s="156"/>
      <c r="Y1386" s="156"/>
      <c r="Z1386" s="156"/>
      <c r="AA1386" s="156"/>
      <c r="AB1386" s="156"/>
    </row>
    <row r="1387" spans="1:28" x14ac:dyDescent="0.2">
      <c r="A1387" s="156"/>
      <c r="B1387" s="156"/>
      <c r="C1387" s="156"/>
      <c r="D1387" s="156"/>
      <c r="E1387" s="156"/>
      <c r="F1387" s="156"/>
      <c r="G1387" s="156"/>
      <c r="H1387" s="156"/>
      <c r="I1387" s="156"/>
      <c r="J1387" s="156"/>
      <c r="K1387" s="156"/>
      <c r="L1387" s="156"/>
      <c r="M1387" s="156"/>
      <c r="N1387" s="156"/>
      <c r="O1387" s="156"/>
      <c r="P1387" s="156"/>
      <c r="Q1387" s="156"/>
      <c r="R1387" s="156"/>
      <c r="S1387" s="156"/>
      <c r="T1387" s="156"/>
      <c r="U1387" s="156"/>
      <c r="V1387" s="156"/>
      <c r="W1387" s="156"/>
      <c r="X1387" s="156"/>
      <c r="Y1387" s="156"/>
      <c r="Z1387" s="156"/>
      <c r="AA1387" s="156"/>
      <c r="AB1387" s="156"/>
    </row>
    <row r="1388" spans="1:28" x14ac:dyDescent="0.2">
      <c r="A1388" s="156"/>
      <c r="B1388" s="156"/>
      <c r="C1388" s="156"/>
      <c r="D1388" s="156"/>
      <c r="E1388" s="156"/>
      <c r="F1388" s="156"/>
      <c r="G1388" s="156"/>
      <c r="H1388" s="156"/>
      <c r="I1388" s="156"/>
      <c r="J1388" s="156"/>
      <c r="K1388" s="156"/>
      <c r="L1388" s="156"/>
      <c r="M1388" s="156"/>
      <c r="N1388" s="156"/>
      <c r="O1388" s="156"/>
      <c r="P1388" s="156"/>
      <c r="Q1388" s="156"/>
      <c r="R1388" s="156"/>
      <c r="S1388" s="156"/>
      <c r="T1388" s="156"/>
      <c r="U1388" s="156"/>
      <c r="V1388" s="156"/>
      <c r="W1388" s="156"/>
      <c r="X1388" s="156"/>
      <c r="Y1388" s="156"/>
      <c r="Z1388" s="156"/>
      <c r="AA1388" s="156"/>
      <c r="AB1388" s="156"/>
    </row>
    <row r="1389" spans="1:28" x14ac:dyDescent="0.2">
      <c r="A1389" s="156"/>
      <c r="B1389" s="156"/>
      <c r="C1389" s="156"/>
      <c r="D1389" s="156"/>
      <c r="E1389" s="156"/>
      <c r="F1389" s="156"/>
      <c r="G1389" s="156"/>
      <c r="H1389" s="156"/>
      <c r="I1389" s="156"/>
      <c r="J1389" s="156"/>
      <c r="K1389" s="156"/>
      <c r="L1389" s="156"/>
      <c r="M1389" s="156"/>
      <c r="N1389" s="156"/>
      <c r="O1389" s="156"/>
      <c r="P1389" s="156"/>
      <c r="Q1389" s="156"/>
      <c r="R1389" s="156"/>
      <c r="S1389" s="156"/>
      <c r="T1389" s="156"/>
      <c r="U1389" s="156"/>
      <c r="V1389" s="156"/>
      <c r="W1389" s="156"/>
      <c r="X1389" s="156"/>
      <c r="Y1389" s="156"/>
      <c r="Z1389" s="156"/>
      <c r="AA1389" s="156"/>
      <c r="AB1389" s="156"/>
    </row>
    <row r="1390" spans="1:28" x14ac:dyDescent="0.2">
      <c r="A1390" s="156"/>
      <c r="B1390" s="156"/>
      <c r="C1390" s="156"/>
      <c r="D1390" s="156"/>
      <c r="E1390" s="156"/>
      <c r="F1390" s="156"/>
      <c r="G1390" s="156"/>
      <c r="H1390" s="156"/>
      <c r="I1390" s="156"/>
      <c r="J1390" s="156"/>
      <c r="K1390" s="156"/>
      <c r="L1390" s="156"/>
      <c r="M1390" s="156"/>
      <c r="N1390" s="156"/>
      <c r="O1390" s="156"/>
      <c r="P1390" s="156"/>
      <c r="Q1390" s="156"/>
      <c r="R1390" s="156"/>
      <c r="S1390" s="156"/>
      <c r="T1390" s="156"/>
      <c r="U1390" s="156"/>
      <c r="V1390" s="156"/>
      <c r="W1390" s="156"/>
      <c r="X1390" s="156"/>
      <c r="Y1390" s="156"/>
      <c r="Z1390" s="156"/>
      <c r="AA1390" s="156"/>
      <c r="AB1390" s="156"/>
    </row>
    <row r="1391" spans="1:28" x14ac:dyDescent="0.2">
      <c r="A1391" s="156"/>
      <c r="B1391" s="156"/>
      <c r="C1391" s="156"/>
      <c r="D1391" s="156"/>
      <c r="E1391" s="156"/>
      <c r="F1391" s="156"/>
      <c r="G1391" s="156"/>
      <c r="H1391" s="156"/>
      <c r="I1391" s="156"/>
      <c r="J1391" s="156"/>
      <c r="K1391" s="156"/>
      <c r="L1391" s="156"/>
      <c r="M1391" s="156"/>
      <c r="N1391" s="156"/>
      <c r="O1391" s="156"/>
      <c r="P1391" s="156"/>
      <c r="Q1391" s="156"/>
      <c r="R1391" s="156"/>
      <c r="S1391" s="156"/>
      <c r="T1391" s="156"/>
      <c r="U1391" s="156"/>
      <c r="V1391" s="156"/>
      <c r="W1391" s="156"/>
      <c r="X1391" s="156"/>
      <c r="Y1391" s="156"/>
      <c r="Z1391" s="156"/>
      <c r="AA1391" s="156"/>
      <c r="AB1391" s="156"/>
    </row>
    <row r="1392" spans="1:28" x14ac:dyDescent="0.2">
      <c r="A1392" s="156"/>
      <c r="B1392" s="156"/>
      <c r="C1392" s="156"/>
      <c r="D1392" s="156"/>
      <c r="E1392" s="156"/>
      <c r="F1392" s="156"/>
      <c r="G1392" s="156"/>
      <c r="H1392" s="156"/>
      <c r="I1392" s="156"/>
      <c r="J1392" s="156"/>
      <c r="K1392" s="156"/>
      <c r="L1392" s="156"/>
      <c r="M1392" s="156"/>
      <c r="N1392" s="156"/>
      <c r="O1392" s="156"/>
      <c r="P1392" s="156"/>
      <c r="Q1392" s="156"/>
      <c r="R1392" s="156"/>
      <c r="S1392" s="156"/>
      <c r="T1392" s="156"/>
      <c r="U1392" s="156"/>
      <c r="V1392" s="156"/>
      <c r="W1392" s="156"/>
      <c r="X1392" s="156"/>
      <c r="Y1392" s="156"/>
      <c r="Z1392" s="156"/>
      <c r="AA1392" s="156"/>
      <c r="AB1392" s="156"/>
    </row>
    <row r="1393" spans="1:28" x14ac:dyDescent="0.2">
      <c r="A1393" s="156"/>
      <c r="B1393" s="156"/>
      <c r="C1393" s="156"/>
      <c r="D1393" s="156"/>
      <c r="E1393" s="156"/>
      <c r="F1393" s="156"/>
      <c r="G1393" s="156"/>
      <c r="H1393" s="156"/>
      <c r="I1393" s="156"/>
      <c r="J1393" s="156"/>
      <c r="K1393" s="156"/>
      <c r="L1393" s="156"/>
      <c r="M1393" s="156"/>
      <c r="N1393" s="156"/>
      <c r="O1393" s="156"/>
      <c r="P1393" s="156"/>
      <c r="Q1393" s="156"/>
      <c r="R1393" s="156"/>
      <c r="S1393" s="156"/>
      <c r="T1393" s="156"/>
      <c r="U1393" s="156"/>
      <c r="V1393" s="156"/>
      <c r="W1393" s="156"/>
      <c r="X1393" s="156"/>
      <c r="Y1393" s="156"/>
      <c r="Z1393" s="156"/>
      <c r="AA1393" s="156"/>
      <c r="AB1393" s="156"/>
    </row>
    <row r="1394" spans="1:28" x14ac:dyDescent="0.2">
      <c r="A1394" s="156"/>
      <c r="B1394" s="156"/>
      <c r="C1394" s="156"/>
      <c r="D1394" s="156"/>
      <c r="E1394" s="156"/>
      <c r="F1394" s="156"/>
      <c r="G1394" s="156"/>
      <c r="H1394" s="156"/>
      <c r="I1394" s="156"/>
      <c r="J1394" s="156"/>
      <c r="K1394" s="156"/>
      <c r="L1394" s="156"/>
      <c r="M1394" s="156"/>
      <c r="N1394" s="156"/>
      <c r="O1394" s="156"/>
      <c r="P1394" s="156"/>
      <c r="Q1394" s="156"/>
      <c r="R1394" s="156"/>
      <c r="S1394" s="156"/>
      <c r="T1394" s="156"/>
      <c r="U1394" s="156"/>
      <c r="V1394" s="156"/>
      <c r="W1394" s="156"/>
      <c r="X1394" s="156"/>
      <c r="Y1394" s="156"/>
      <c r="Z1394" s="156"/>
      <c r="AA1394" s="156"/>
      <c r="AB1394" s="156"/>
    </row>
    <row r="1395" spans="1:28" x14ac:dyDescent="0.2">
      <c r="A1395" s="156"/>
      <c r="B1395" s="156"/>
      <c r="C1395" s="156"/>
      <c r="D1395" s="156"/>
      <c r="E1395" s="156"/>
      <c r="F1395" s="156"/>
      <c r="G1395" s="156"/>
      <c r="H1395" s="156"/>
      <c r="I1395" s="156"/>
      <c r="J1395" s="156"/>
      <c r="K1395" s="156"/>
      <c r="L1395" s="156"/>
      <c r="M1395" s="156"/>
      <c r="N1395" s="156"/>
      <c r="O1395" s="156"/>
      <c r="P1395" s="156"/>
      <c r="Q1395" s="156"/>
      <c r="R1395" s="156"/>
      <c r="S1395" s="156"/>
      <c r="T1395" s="156"/>
      <c r="U1395" s="156"/>
      <c r="V1395" s="156"/>
      <c r="W1395" s="156"/>
      <c r="X1395" s="156"/>
      <c r="Y1395" s="156"/>
      <c r="Z1395" s="156"/>
      <c r="AA1395" s="156"/>
      <c r="AB1395" s="156"/>
    </row>
    <row r="1396" spans="1:28" x14ac:dyDescent="0.2">
      <c r="A1396" s="156"/>
      <c r="B1396" s="156"/>
      <c r="C1396" s="156"/>
      <c r="D1396" s="156"/>
      <c r="E1396" s="156"/>
      <c r="F1396" s="156"/>
      <c r="G1396" s="156"/>
      <c r="H1396" s="156"/>
      <c r="I1396" s="156"/>
      <c r="J1396" s="156"/>
      <c r="K1396" s="156"/>
      <c r="L1396" s="156"/>
      <c r="M1396" s="156"/>
      <c r="N1396" s="156"/>
      <c r="O1396" s="156"/>
      <c r="P1396" s="156"/>
      <c r="Q1396" s="156"/>
      <c r="R1396" s="156"/>
      <c r="S1396" s="156"/>
      <c r="T1396" s="156"/>
      <c r="U1396" s="156"/>
      <c r="V1396" s="156"/>
      <c r="W1396" s="156"/>
      <c r="X1396" s="156"/>
      <c r="Y1396" s="156"/>
      <c r="Z1396" s="156"/>
      <c r="AA1396" s="156"/>
      <c r="AB1396" s="156"/>
    </row>
    <row r="1397" spans="1:28" x14ac:dyDescent="0.2">
      <c r="A1397" s="156"/>
      <c r="B1397" s="156"/>
      <c r="C1397" s="156"/>
      <c r="D1397" s="156"/>
      <c r="E1397" s="156"/>
      <c r="F1397" s="156"/>
      <c r="G1397" s="156"/>
      <c r="H1397" s="156"/>
      <c r="I1397" s="156"/>
      <c r="J1397" s="156"/>
      <c r="K1397" s="156"/>
      <c r="L1397" s="156"/>
      <c r="M1397" s="156"/>
      <c r="N1397" s="156"/>
      <c r="O1397" s="156"/>
      <c r="P1397" s="156"/>
      <c r="Q1397" s="156"/>
      <c r="R1397" s="156"/>
      <c r="S1397" s="156"/>
      <c r="T1397" s="156"/>
      <c r="U1397" s="156"/>
      <c r="V1397" s="156"/>
      <c r="W1397" s="156"/>
      <c r="X1397" s="156"/>
      <c r="Y1397" s="156"/>
      <c r="Z1397" s="156"/>
      <c r="AA1397" s="156"/>
      <c r="AB1397" s="156"/>
    </row>
    <row r="1398" spans="1:28" x14ac:dyDescent="0.2">
      <c r="A1398" s="156"/>
      <c r="B1398" s="156"/>
      <c r="C1398" s="156"/>
      <c r="D1398" s="156"/>
      <c r="E1398" s="156"/>
      <c r="F1398" s="156"/>
      <c r="G1398" s="156"/>
      <c r="H1398" s="156"/>
      <c r="I1398" s="156"/>
      <c r="J1398" s="156"/>
      <c r="K1398" s="156"/>
      <c r="L1398" s="156"/>
      <c r="M1398" s="156"/>
      <c r="N1398" s="156"/>
      <c r="O1398" s="156"/>
      <c r="P1398" s="156"/>
      <c r="Q1398" s="156"/>
      <c r="R1398" s="156"/>
      <c r="S1398" s="156"/>
      <c r="T1398" s="156"/>
      <c r="U1398" s="156"/>
      <c r="V1398" s="156"/>
      <c r="W1398" s="156"/>
      <c r="X1398" s="156"/>
      <c r="Y1398" s="156"/>
      <c r="Z1398" s="156"/>
      <c r="AA1398" s="156"/>
      <c r="AB1398" s="156"/>
    </row>
    <row r="1399" spans="1:28" x14ac:dyDescent="0.2">
      <c r="A1399" s="156"/>
      <c r="B1399" s="156"/>
      <c r="C1399" s="156"/>
      <c r="D1399" s="156"/>
      <c r="E1399" s="156"/>
      <c r="F1399" s="156"/>
      <c r="G1399" s="156"/>
      <c r="H1399" s="156"/>
      <c r="I1399" s="156"/>
      <c r="J1399" s="156"/>
      <c r="K1399" s="156"/>
      <c r="L1399" s="156"/>
      <c r="M1399" s="156"/>
      <c r="N1399" s="156"/>
      <c r="O1399" s="156"/>
      <c r="P1399" s="156"/>
      <c r="Q1399" s="156"/>
      <c r="R1399" s="156"/>
      <c r="S1399" s="156"/>
      <c r="T1399" s="156"/>
      <c r="U1399" s="156"/>
      <c r="V1399" s="156"/>
      <c r="W1399" s="156"/>
      <c r="X1399" s="156"/>
      <c r="Y1399" s="156"/>
      <c r="Z1399" s="156"/>
      <c r="AA1399" s="156"/>
      <c r="AB1399" s="156"/>
    </row>
    <row r="1400" spans="1:28" x14ac:dyDescent="0.2">
      <c r="A1400" s="156"/>
      <c r="B1400" s="156"/>
      <c r="C1400" s="156"/>
      <c r="D1400" s="156"/>
      <c r="E1400" s="156"/>
      <c r="F1400" s="156"/>
      <c r="G1400" s="156"/>
      <c r="H1400" s="156"/>
      <c r="I1400" s="156"/>
      <c r="J1400" s="156"/>
      <c r="K1400" s="156"/>
      <c r="L1400" s="156"/>
      <c r="M1400" s="156"/>
      <c r="N1400" s="156"/>
      <c r="O1400" s="156"/>
      <c r="P1400" s="156"/>
      <c r="Q1400" s="156"/>
      <c r="R1400" s="156"/>
      <c r="S1400" s="156"/>
      <c r="T1400" s="156"/>
      <c r="U1400" s="156"/>
      <c r="V1400" s="156"/>
      <c r="W1400" s="156"/>
      <c r="X1400" s="156"/>
      <c r="Y1400" s="156"/>
      <c r="Z1400" s="156"/>
      <c r="AA1400" s="156"/>
      <c r="AB1400" s="156"/>
    </row>
    <row r="1401" spans="1:28" x14ac:dyDescent="0.2">
      <c r="A1401" s="156"/>
      <c r="B1401" s="156"/>
      <c r="C1401" s="156"/>
      <c r="D1401" s="156"/>
      <c r="E1401" s="156"/>
      <c r="F1401" s="156"/>
      <c r="G1401" s="156"/>
      <c r="H1401" s="156"/>
      <c r="I1401" s="156"/>
      <c r="J1401" s="156"/>
      <c r="K1401" s="156"/>
      <c r="L1401" s="156"/>
      <c r="M1401" s="156"/>
      <c r="N1401" s="156"/>
      <c r="O1401" s="156"/>
      <c r="P1401" s="156"/>
      <c r="Q1401" s="156"/>
      <c r="R1401" s="156"/>
      <c r="S1401" s="156"/>
      <c r="T1401" s="156"/>
      <c r="U1401" s="156"/>
      <c r="V1401" s="156"/>
      <c r="W1401" s="156"/>
      <c r="X1401" s="156"/>
      <c r="Y1401" s="156"/>
      <c r="Z1401" s="156"/>
      <c r="AA1401" s="156"/>
      <c r="AB1401" s="156"/>
    </row>
    <row r="1402" spans="1:28" x14ac:dyDescent="0.2">
      <c r="A1402" s="156"/>
      <c r="B1402" s="156"/>
      <c r="C1402" s="156"/>
      <c r="D1402" s="156"/>
      <c r="E1402" s="156"/>
      <c r="F1402" s="156"/>
      <c r="G1402" s="156"/>
      <c r="H1402" s="156"/>
      <c r="I1402" s="156"/>
      <c r="J1402" s="156"/>
      <c r="K1402" s="156"/>
      <c r="L1402" s="156"/>
      <c r="M1402" s="156"/>
      <c r="N1402" s="156"/>
      <c r="O1402" s="156"/>
      <c r="P1402" s="156"/>
      <c r="Q1402" s="156"/>
      <c r="R1402" s="156"/>
      <c r="S1402" s="156"/>
      <c r="T1402" s="156"/>
      <c r="U1402" s="156"/>
      <c r="V1402" s="156"/>
      <c r="W1402" s="156"/>
      <c r="X1402" s="156"/>
      <c r="Y1402" s="156"/>
      <c r="Z1402" s="156"/>
      <c r="AA1402" s="156"/>
      <c r="AB1402" s="156"/>
    </row>
    <row r="1403" spans="1:28" x14ac:dyDescent="0.2">
      <c r="A1403" s="156"/>
      <c r="B1403" s="156"/>
      <c r="C1403" s="156"/>
      <c r="D1403" s="156"/>
      <c r="E1403" s="156"/>
      <c r="F1403" s="156"/>
      <c r="G1403" s="156"/>
      <c r="H1403" s="156"/>
      <c r="I1403" s="156"/>
      <c r="J1403" s="156"/>
      <c r="K1403" s="156"/>
      <c r="L1403" s="156"/>
      <c r="M1403" s="156"/>
      <c r="N1403" s="156"/>
      <c r="O1403" s="156"/>
      <c r="P1403" s="156"/>
      <c r="Q1403" s="156"/>
      <c r="R1403" s="156"/>
      <c r="S1403" s="156"/>
      <c r="T1403" s="156"/>
      <c r="U1403" s="156"/>
      <c r="V1403" s="156"/>
      <c r="W1403" s="156"/>
      <c r="X1403" s="156"/>
      <c r="Y1403" s="156"/>
      <c r="Z1403" s="156"/>
      <c r="AA1403" s="156"/>
      <c r="AB1403" s="156"/>
    </row>
    <row r="1404" spans="1:28" x14ac:dyDescent="0.2">
      <c r="A1404" s="156"/>
      <c r="B1404" s="156"/>
      <c r="C1404" s="156"/>
      <c r="D1404" s="156"/>
      <c r="E1404" s="156"/>
      <c r="F1404" s="156"/>
      <c r="G1404" s="156"/>
      <c r="H1404" s="156"/>
      <c r="I1404" s="156"/>
      <c r="J1404" s="156"/>
      <c r="K1404" s="156"/>
      <c r="L1404" s="156"/>
      <c r="M1404" s="156"/>
      <c r="N1404" s="156"/>
      <c r="O1404" s="156"/>
      <c r="P1404" s="156"/>
      <c r="Q1404" s="156"/>
      <c r="R1404" s="156"/>
      <c r="S1404" s="156"/>
      <c r="T1404" s="156"/>
      <c r="U1404" s="156"/>
      <c r="V1404" s="156"/>
      <c r="W1404" s="156"/>
      <c r="X1404" s="156"/>
      <c r="Y1404" s="156"/>
      <c r="Z1404" s="156"/>
      <c r="AA1404" s="156"/>
      <c r="AB1404" s="156"/>
    </row>
    <row r="1405" spans="1:28" x14ac:dyDescent="0.2">
      <c r="A1405" s="156"/>
      <c r="B1405" s="156"/>
      <c r="C1405" s="156"/>
      <c r="D1405" s="156"/>
      <c r="E1405" s="156"/>
      <c r="F1405" s="156"/>
      <c r="G1405" s="156"/>
      <c r="H1405" s="156"/>
      <c r="I1405" s="156"/>
      <c r="J1405" s="156"/>
      <c r="K1405" s="156"/>
      <c r="L1405" s="156"/>
      <c r="M1405" s="156"/>
      <c r="N1405" s="156"/>
      <c r="O1405" s="156"/>
      <c r="P1405" s="156"/>
      <c r="Q1405" s="156"/>
      <c r="R1405" s="156"/>
      <c r="S1405" s="156"/>
      <c r="T1405" s="156"/>
      <c r="U1405" s="156"/>
      <c r="V1405" s="156"/>
      <c r="W1405" s="156"/>
      <c r="X1405" s="156"/>
      <c r="Y1405" s="156"/>
      <c r="Z1405" s="156"/>
      <c r="AA1405" s="156"/>
      <c r="AB1405" s="156"/>
    </row>
    <row r="1406" spans="1:28" x14ac:dyDescent="0.2">
      <c r="A1406" s="156"/>
      <c r="B1406" s="156"/>
      <c r="C1406" s="156"/>
      <c r="D1406" s="156"/>
      <c r="E1406" s="156"/>
      <c r="F1406" s="156"/>
      <c r="G1406" s="156"/>
      <c r="H1406" s="156"/>
      <c r="I1406" s="156"/>
      <c r="J1406" s="156"/>
      <c r="K1406" s="156"/>
      <c r="L1406" s="156"/>
      <c r="M1406" s="156"/>
      <c r="N1406" s="156"/>
      <c r="O1406" s="156"/>
      <c r="P1406" s="156"/>
      <c r="Q1406" s="156"/>
      <c r="R1406" s="156"/>
      <c r="S1406" s="156"/>
      <c r="T1406" s="156"/>
      <c r="U1406" s="156"/>
      <c r="V1406" s="156"/>
      <c r="W1406" s="156"/>
      <c r="X1406" s="156"/>
      <c r="Y1406" s="156"/>
      <c r="Z1406" s="156"/>
      <c r="AA1406" s="156"/>
      <c r="AB1406" s="156"/>
    </row>
    <row r="1407" spans="1:28" x14ac:dyDescent="0.2">
      <c r="A1407" s="156"/>
      <c r="B1407" s="156"/>
      <c r="C1407" s="156"/>
      <c r="D1407" s="156"/>
      <c r="E1407" s="156"/>
      <c r="F1407" s="156"/>
      <c r="G1407" s="156"/>
      <c r="H1407" s="156"/>
      <c r="I1407" s="156"/>
      <c r="J1407" s="156"/>
      <c r="K1407" s="156"/>
      <c r="L1407" s="156"/>
      <c r="M1407" s="156"/>
      <c r="N1407" s="156"/>
      <c r="O1407" s="156"/>
      <c r="P1407" s="156"/>
      <c r="Q1407" s="156"/>
      <c r="R1407" s="156"/>
      <c r="S1407" s="156"/>
      <c r="T1407" s="156"/>
      <c r="U1407" s="156"/>
      <c r="V1407" s="156"/>
      <c r="W1407" s="156"/>
      <c r="X1407" s="156"/>
      <c r="Y1407" s="156"/>
      <c r="Z1407" s="156"/>
      <c r="AA1407" s="156"/>
      <c r="AB1407" s="156"/>
    </row>
    <row r="1408" spans="1:28" x14ac:dyDescent="0.2">
      <c r="A1408" s="156"/>
      <c r="B1408" s="156"/>
      <c r="C1408" s="156"/>
      <c r="D1408" s="156"/>
      <c r="E1408" s="156"/>
      <c r="F1408" s="156"/>
      <c r="G1408" s="156"/>
      <c r="H1408" s="156"/>
      <c r="I1408" s="156"/>
      <c r="J1408" s="156"/>
      <c r="K1408" s="156"/>
      <c r="L1408" s="156"/>
      <c r="M1408" s="156"/>
      <c r="N1408" s="156"/>
      <c r="O1408" s="156"/>
      <c r="P1408" s="156"/>
      <c r="Q1408" s="156"/>
      <c r="R1408" s="156"/>
      <c r="S1408" s="156"/>
      <c r="T1408" s="156"/>
      <c r="U1408" s="156"/>
      <c r="V1408" s="156"/>
      <c r="W1408" s="156"/>
      <c r="X1408" s="156"/>
      <c r="Y1408" s="156"/>
      <c r="Z1408" s="156"/>
      <c r="AA1408" s="156"/>
      <c r="AB1408" s="156"/>
    </row>
    <row r="1409" spans="1:28" x14ac:dyDescent="0.2">
      <c r="A1409" s="156"/>
      <c r="B1409" s="156"/>
      <c r="C1409" s="156"/>
      <c r="D1409" s="156"/>
      <c r="E1409" s="156"/>
      <c r="F1409" s="156"/>
      <c r="G1409" s="156"/>
      <c r="H1409" s="156"/>
      <c r="I1409" s="156"/>
      <c r="J1409" s="156"/>
      <c r="K1409" s="156"/>
      <c r="L1409" s="156"/>
      <c r="M1409" s="156"/>
      <c r="N1409" s="156"/>
      <c r="O1409" s="156"/>
      <c r="P1409" s="156"/>
      <c r="Q1409" s="156"/>
      <c r="R1409" s="156"/>
      <c r="S1409" s="156"/>
      <c r="T1409" s="156"/>
      <c r="U1409" s="156"/>
      <c r="V1409" s="156"/>
      <c r="W1409" s="156"/>
      <c r="X1409" s="156"/>
      <c r="Y1409" s="156"/>
      <c r="Z1409" s="156"/>
      <c r="AA1409" s="156"/>
      <c r="AB1409" s="156"/>
    </row>
    <row r="1410" spans="1:28" x14ac:dyDescent="0.2">
      <c r="A1410" s="156"/>
      <c r="B1410" s="156"/>
      <c r="C1410" s="156"/>
      <c r="D1410" s="156"/>
      <c r="E1410" s="156"/>
      <c r="F1410" s="156"/>
      <c r="G1410" s="156"/>
      <c r="H1410" s="156"/>
      <c r="I1410" s="156"/>
      <c r="J1410" s="156"/>
      <c r="K1410" s="156"/>
      <c r="L1410" s="156"/>
      <c r="M1410" s="156"/>
      <c r="N1410" s="156"/>
      <c r="O1410" s="156"/>
      <c r="P1410" s="156"/>
      <c r="Q1410" s="156"/>
      <c r="R1410" s="156"/>
      <c r="S1410" s="156"/>
      <c r="T1410" s="156"/>
      <c r="U1410" s="156"/>
      <c r="V1410" s="156"/>
      <c r="W1410" s="156"/>
      <c r="X1410" s="156"/>
      <c r="Y1410" s="156"/>
      <c r="Z1410" s="156"/>
      <c r="AA1410" s="156"/>
      <c r="AB1410" s="156"/>
    </row>
    <row r="1411" spans="1:28" x14ac:dyDescent="0.2">
      <c r="A1411" s="156"/>
      <c r="B1411" s="156"/>
      <c r="C1411" s="156"/>
      <c r="D1411" s="156"/>
      <c r="E1411" s="156"/>
      <c r="F1411" s="156"/>
      <c r="G1411" s="156"/>
      <c r="H1411" s="156"/>
      <c r="I1411" s="156"/>
      <c r="J1411" s="156"/>
      <c r="K1411" s="156"/>
      <c r="L1411" s="156"/>
      <c r="M1411" s="156"/>
      <c r="N1411" s="156"/>
      <c r="O1411" s="156"/>
      <c r="P1411" s="156"/>
      <c r="Q1411" s="156"/>
      <c r="R1411" s="156"/>
      <c r="S1411" s="156"/>
      <c r="T1411" s="156"/>
      <c r="U1411" s="156"/>
      <c r="V1411" s="156"/>
      <c r="W1411" s="156"/>
      <c r="X1411" s="156"/>
      <c r="Y1411" s="156"/>
      <c r="Z1411" s="156"/>
      <c r="AA1411" s="156"/>
      <c r="AB1411" s="156"/>
    </row>
    <row r="1412" spans="1:28" x14ac:dyDescent="0.2">
      <c r="A1412" s="156"/>
      <c r="B1412" s="156"/>
      <c r="C1412" s="156"/>
      <c r="D1412" s="156"/>
      <c r="E1412" s="156"/>
      <c r="F1412" s="156"/>
      <c r="G1412" s="156"/>
      <c r="H1412" s="156"/>
      <c r="I1412" s="156"/>
      <c r="J1412" s="156"/>
      <c r="K1412" s="156"/>
      <c r="L1412" s="156"/>
      <c r="M1412" s="156"/>
      <c r="N1412" s="156"/>
      <c r="O1412" s="156"/>
      <c r="P1412" s="156"/>
      <c r="Q1412" s="156"/>
      <c r="R1412" s="156"/>
      <c r="S1412" s="156"/>
      <c r="T1412" s="156"/>
      <c r="U1412" s="156"/>
      <c r="V1412" s="156"/>
      <c r="W1412" s="156"/>
      <c r="X1412" s="156"/>
      <c r="Y1412" s="156"/>
      <c r="Z1412" s="156"/>
      <c r="AA1412" s="156"/>
      <c r="AB1412" s="156"/>
    </row>
    <row r="1413" spans="1:28" x14ac:dyDescent="0.2">
      <c r="A1413" s="156"/>
      <c r="B1413" s="156"/>
      <c r="C1413" s="156"/>
      <c r="D1413" s="156"/>
      <c r="E1413" s="156"/>
      <c r="F1413" s="156"/>
      <c r="G1413" s="156"/>
      <c r="H1413" s="156"/>
      <c r="I1413" s="156"/>
      <c r="J1413" s="156"/>
      <c r="K1413" s="156"/>
      <c r="L1413" s="156"/>
      <c r="M1413" s="156"/>
      <c r="N1413" s="156"/>
      <c r="O1413" s="156"/>
      <c r="P1413" s="156"/>
      <c r="Q1413" s="156"/>
      <c r="R1413" s="156"/>
      <c r="S1413" s="156"/>
      <c r="T1413" s="156"/>
      <c r="U1413" s="156"/>
      <c r="V1413" s="156"/>
      <c r="W1413" s="156"/>
      <c r="X1413" s="156"/>
      <c r="Y1413" s="156"/>
      <c r="Z1413" s="156"/>
      <c r="AA1413" s="156"/>
      <c r="AB1413" s="156"/>
    </row>
    <row r="1414" spans="1:28" x14ac:dyDescent="0.2">
      <c r="A1414" s="156"/>
      <c r="B1414" s="156"/>
      <c r="C1414" s="156"/>
      <c r="D1414" s="156"/>
      <c r="E1414" s="156"/>
      <c r="F1414" s="156"/>
      <c r="G1414" s="156"/>
      <c r="H1414" s="156"/>
      <c r="I1414" s="156"/>
      <c r="J1414" s="156"/>
      <c r="K1414" s="156"/>
      <c r="L1414" s="156"/>
      <c r="M1414" s="156"/>
      <c r="N1414" s="156"/>
      <c r="O1414" s="156"/>
      <c r="P1414" s="156"/>
      <c r="Q1414" s="156"/>
      <c r="R1414" s="156"/>
      <c r="S1414" s="156"/>
      <c r="T1414" s="156"/>
      <c r="U1414" s="156"/>
      <c r="V1414" s="156"/>
      <c r="W1414" s="156"/>
      <c r="X1414" s="156"/>
      <c r="Y1414" s="156"/>
      <c r="Z1414" s="156"/>
      <c r="AA1414" s="156"/>
      <c r="AB1414" s="156"/>
    </row>
    <row r="1415" spans="1:28" x14ac:dyDescent="0.2">
      <c r="A1415" s="156"/>
      <c r="B1415" s="156"/>
      <c r="C1415" s="156"/>
      <c r="D1415" s="156"/>
      <c r="E1415" s="156"/>
      <c r="F1415" s="156"/>
      <c r="G1415" s="156"/>
      <c r="H1415" s="156"/>
      <c r="I1415" s="156"/>
      <c r="J1415" s="156"/>
      <c r="K1415" s="156"/>
      <c r="L1415" s="156"/>
      <c r="M1415" s="156"/>
      <c r="N1415" s="156"/>
      <c r="O1415" s="156"/>
      <c r="P1415" s="156"/>
      <c r="Q1415" s="156"/>
      <c r="R1415" s="156"/>
      <c r="S1415" s="156"/>
      <c r="T1415" s="156"/>
      <c r="U1415" s="156"/>
      <c r="V1415" s="156"/>
      <c r="W1415" s="156"/>
      <c r="X1415" s="156"/>
      <c r="Y1415" s="156"/>
      <c r="Z1415" s="156"/>
      <c r="AA1415" s="156"/>
      <c r="AB1415" s="156"/>
    </row>
    <row r="1416" spans="1:28" x14ac:dyDescent="0.2">
      <c r="A1416" s="156"/>
      <c r="B1416" s="156"/>
      <c r="C1416" s="156"/>
      <c r="D1416" s="156"/>
      <c r="E1416" s="156"/>
      <c r="F1416" s="156"/>
      <c r="G1416" s="156"/>
      <c r="H1416" s="156"/>
      <c r="I1416" s="156"/>
      <c r="J1416" s="156"/>
      <c r="K1416" s="156"/>
      <c r="L1416" s="156"/>
      <c r="M1416" s="156"/>
      <c r="N1416" s="156"/>
      <c r="O1416" s="156"/>
      <c r="P1416" s="156"/>
      <c r="Q1416" s="156"/>
      <c r="R1416" s="156"/>
      <c r="S1416" s="156"/>
      <c r="T1416" s="156"/>
      <c r="U1416" s="156"/>
      <c r="V1416" s="156"/>
      <c r="W1416" s="156"/>
      <c r="X1416" s="156"/>
      <c r="Y1416" s="156"/>
      <c r="Z1416" s="156"/>
      <c r="AA1416" s="156"/>
      <c r="AB1416" s="156"/>
    </row>
    <row r="1417" spans="1:28" x14ac:dyDescent="0.2">
      <c r="A1417" s="156"/>
      <c r="B1417" s="156"/>
      <c r="C1417" s="156"/>
      <c r="D1417" s="156"/>
      <c r="E1417" s="156"/>
      <c r="F1417" s="156"/>
      <c r="G1417" s="156"/>
      <c r="H1417" s="156"/>
      <c r="I1417" s="156"/>
      <c r="J1417" s="156"/>
      <c r="K1417" s="156"/>
      <c r="L1417" s="156"/>
      <c r="M1417" s="156"/>
      <c r="N1417" s="156"/>
      <c r="O1417" s="156"/>
      <c r="P1417" s="156"/>
      <c r="Q1417" s="156"/>
      <c r="R1417" s="156"/>
      <c r="S1417" s="156"/>
      <c r="T1417" s="156"/>
      <c r="U1417" s="156"/>
      <c r="V1417" s="156"/>
      <c r="W1417" s="156"/>
      <c r="X1417" s="156"/>
      <c r="Y1417" s="156"/>
      <c r="Z1417" s="156"/>
      <c r="AA1417" s="156"/>
      <c r="AB1417" s="156"/>
    </row>
    <row r="1418" spans="1:28" x14ac:dyDescent="0.2">
      <c r="A1418" s="156"/>
      <c r="B1418" s="156"/>
      <c r="C1418" s="156"/>
      <c r="D1418" s="156"/>
      <c r="E1418" s="156"/>
      <c r="F1418" s="156"/>
      <c r="G1418" s="156"/>
      <c r="H1418" s="156"/>
      <c r="I1418" s="156"/>
      <c r="J1418" s="156"/>
      <c r="K1418" s="156"/>
      <c r="L1418" s="156"/>
      <c r="M1418" s="156"/>
      <c r="N1418" s="156"/>
      <c r="O1418" s="156"/>
      <c r="P1418" s="156"/>
      <c r="Q1418" s="156"/>
      <c r="R1418" s="156"/>
      <c r="S1418" s="156"/>
      <c r="T1418" s="156"/>
      <c r="U1418" s="156"/>
      <c r="V1418" s="156"/>
      <c r="W1418" s="156"/>
      <c r="X1418" s="156"/>
      <c r="Y1418" s="156"/>
      <c r="Z1418" s="156"/>
      <c r="AA1418" s="156"/>
      <c r="AB1418" s="156"/>
    </row>
    <row r="1419" spans="1:28" x14ac:dyDescent="0.2">
      <c r="A1419" s="156"/>
      <c r="B1419" s="156"/>
      <c r="C1419" s="156"/>
      <c r="D1419" s="156"/>
      <c r="E1419" s="156"/>
      <c r="F1419" s="156"/>
      <c r="G1419" s="156"/>
      <c r="H1419" s="156"/>
      <c r="I1419" s="156"/>
      <c r="J1419" s="156"/>
      <c r="K1419" s="156"/>
      <c r="L1419" s="156"/>
      <c r="M1419" s="156"/>
      <c r="N1419" s="156"/>
      <c r="O1419" s="156"/>
      <c r="P1419" s="156"/>
      <c r="Q1419" s="156"/>
      <c r="R1419" s="156"/>
      <c r="S1419" s="156"/>
      <c r="T1419" s="156"/>
      <c r="U1419" s="156"/>
      <c r="V1419" s="156"/>
      <c r="W1419" s="156"/>
      <c r="X1419" s="156"/>
      <c r="Y1419" s="156"/>
      <c r="Z1419" s="156"/>
      <c r="AA1419" s="156"/>
      <c r="AB1419" s="156"/>
    </row>
    <row r="1420" spans="1:28" x14ac:dyDescent="0.2">
      <c r="A1420" s="156"/>
      <c r="B1420" s="156"/>
      <c r="C1420" s="156"/>
      <c r="D1420" s="156"/>
      <c r="E1420" s="156"/>
      <c r="F1420" s="156"/>
      <c r="G1420" s="156"/>
      <c r="H1420" s="156"/>
      <c r="I1420" s="156"/>
      <c r="J1420" s="156"/>
      <c r="K1420" s="156"/>
      <c r="L1420" s="156"/>
      <c r="M1420" s="156"/>
      <c r="N1420" s="156"/>
      <c r="O1420" s="156"/>
      <c r="P1420" s="156"/>
      <c r="Q1420" s="156"/>
      <c r="R1420" s="156"/>
      <c r="S1420" s="156"/>
      <c r="T1420" s="156"/>
      <c r="U1420" s="156"/>
      <c r="V1420" s="156"/>
      <c r="W1420" s="156"/>
      <c r="X1420" s="156"/>
      <c r="Y1420" s="156"/>
      <c r="Z1420" s="156"/>
      <c r="AA1420" s="156"/>
      <c r="AB1420" s="156"/>
    </row>
    <row r="1421" spans="1:28" x14ac:dyDescent="0.2">
      <c r="A1421" s="156"/>
      <c r="B1421" s="156"/>
      <c r="C1421" s="156"/>
      <c r="D1421" s="156"/>
      <c r="E1421" s="156"/>
      <c r="F1421" s="156"/>
      <c r="G1421" s="156"/>
      <c r="H1421" s="156"/>
      <c r="I1421" s="156"/>
      <c r="J1421" s="156"/>
      <c r="K1421" s="156"/>
      <c r="L1421" s="156"/>
      <c r="M1421" s="156"/>
      <c r="N1421" s="156"/>
      <c r="O1421" s="156"/>
      <c r="P1421" s="156"/>
      <c r="Q1421" s="156"/>
      <c r="R1421" s="156"/>
      <c r="S1421" s="156"/>
      <c r="T1421" s="156"/>
      <c r="U1421" s="156"/>
      <c r="V1421" s="156"/>
      <c r="W1421" s="156"/>
      <c r="X1421" s="156"/>
      <c r="Y1421" s="156"/>
      <c r="Z1421" s="156"/>
      <c r="AA1421" s="156"/>
      <c r="AB1421" s="156"/>
    </row>
    <row r="1422" spans="1:28" x14ac:dyDescent="0.2">
      <c r="A1422" s="156"/>
      <c r="B1422" s="156"/>
      <c r="C1422" s="156"/>
      <c r="D1422" s="156"/>
      <c r="E1422" s="156"/>
      <c r="F1422" s="156"/>
      <c r="G1422" s="156"/>
      <c r="H1422" s="156"/>
      <c r="I1422" s="156"/>
      <c r="J1422" s="156"/>
      <c r="K1422" s="156"/>
      <c r="L1422" s="156"/>
      <c r="M1422" s="156"/>
      <c r="N1422" s="156"/>
      <c r="O1422" s="156"/>
      <c r="P1422" s="156"/>
      <c r="Q1422" s="156"/>
      <c r="R1422" s="156"/>
      <c r="S1422" s="156"/>
      <c r="T1422" s="156"/>
      <c r="U1422" s="156"/>
      <c r="V1422" s="156"/>
      <c r="W1422" s="156"/>
      <c r="X1422" s="156"/>
      <c r="Y1422" s="156"/>
      <c r="Z1422" s="156"/>
      <c r="AA1422" s="156"/>
      <c r="AB1422" s="156"/>
    </row>
    <row r="1423" spans="1:28" x14ac:dyDescent="0.2">
      <c r="A1423" s="156"/>
      <c r="B1423" s="156"/>
      <c r="C1423" s="156"/>
      <c r="D1423" s="156"/>
      <c r="E1423" s="156"/>
      <c r="F1423" s="156"/>
      <c r="G1423" s="156"/>
      <c r="H1423" s="156"/>
      <c r="I1423" s="156"/>
      <c r="J1423" s="156"/>
      <c r="K1423" s="156"/>
      <c r="L1423" s="156"/>
      <c r="M1423" s="156"/>
      <c r="N1423" s="156"/>
      <c r="O1423" s="156"/>
      <c r="P1423" s="156"/>
      <c r="Q1423" s="156"/>
      <c r="R1423" s="156"/>
      <c r="S1423" s="156"/>
      <c r="T1423" s="156"/>
      <c r="U1423" s="156"/>
      <c r="V1423" s="156"/>
      <c r="W1423" s="156"/>
      <c r="X1423" s="156"/>
      <c r="Y1423" s="156"/>
      <c r="Z1423" s="156"/>
      <c r="AA1423" s="156"/>
      <c r="AB1423" s="156"/>
    </row>
    <row r="1424" spans="1:28" x14ac:dyDescent="0.2">
      <c r="A1424" s="156"/>
      <c r="B1424" s="156"/>
      <c r="C1424" s="156"/>
      <c r="D1424" s="156"/>
      <c r="E1424" s="156"/>
      <c r="F1424" s="156"/>
      <c r="G1424" s="156"/>
      <c r="H1424" s="156"/>
      <c r="I1424" s="156"/>
      <c r="J1424" s="156"/>
      <c r="K1424" s="156"/>
      <c r="L1424" s="156"/>
      <c r="M1424" s="156"/>
      <c r="N1424" s="156"/>
      <c r="O1424" s="156"/>
      <c r="P1424" s="156"/>
      <c r="Q1424" s="156"/>
      <c r="R1424" s="156"/>
      <c r="S1424" s="156"/>
      <c r="T1424" s="156"/>
      <c r="U1424" s="156"/>
      <c r="V1424" s="156"/>
      <c r="W1424" s="156"/>
      <c r="X1424" s="156"/>
      <c r="Y1424" s="156"/>
      <c r="Z1424" s="156"/>
      <c r="AA1424" s="156"/>
      <c r="AB1424" s="156"/>
    </row>
    <row r="1425" spans="1:28" x14ac:dyDescent="0.2">
      <c r="A1425" s="156"/>
      <c r="B1425" s="156"/>
      <c r="C1425" s="156"/>
      <c r="D1425" s="156"/>
      <c r="E1425" s="156"/>
      <c r="F1425" s="156"/>
      <c r="G1425" s="156"/>
      <c r="H1425" s="156"/>
      <c r="I1425" s="156"/>
      <c r="J1425" s="156"/>
      <c r="K1425" s="156"/>
      <c r="L1425" s="156"/>
      <c r="M1425" s="156"/>
      <c r="N1425" s="156"/>
      <c r="O1425" s="156"/>
      <c r="P1425" s="156"/>
      <c r="Q1425" s="156"/>
      <c r="R1425" s="156"/>
      <c r="S1425" s="156"/>
      <c r="T1425" s="156"/>
      <c r="U1425" s="156"/>
      <c r="V1425" s="156"/>
      <c r="W1425" s="156"/>
      <c r="X1425" s="156"/>
      <c r="Y1425" s="156"/>
      <c r="Z1425" s="156"/>
      <c r="AA1425" s="156"/>
      <c r="AB1425" s="156"/>
    </row>
    <row r="1426" spans="1:28" x14ac:dyDescent="0.2">
      <c r="A1426" s="156"/>
      <c r="B1426" s="156"/>
      <c r="C1426" s="156"/>
      <c r="D1426" s="156"/>
      <c r="E1426" s="156"/>
      <c r="F1426" s="156"/>
      <c r="G1426" s="156"/>
      <c r="H1426" s="156"/>
      <c r="I1426" s="156"/>
      <c r="J1426" s="156"/>
      <c r="K1426" s="156"/>
      <c r="L1426" s="156"/>
      <c r="M1426" s="156"/>
      <c r="N1426" s="156"/>
      <c r="O1426" s="156"/>
      <c r="P1426" s="156"/>
      <c r="Q1426" s="156"/>
      <c r="R1426" s="156"/>
      <c r="S1426" s="156"/>
      <c r="T1426" s="156"/>
      <c r="U1426" s="156"/>
      <c r="V1426" s="156"/>
      <c r="W1426" s="156"/>
      <c r="X1426" s="156"/>
      <c r="Y1426" s="156"/>
      <c r="Z1426" s="156"/>
      <c r="AA1426" s="156"/>
      <c r="AB1426" s="156"/>
    </row>
    <row r="1427" spans="1:28" x14ac:dyDescent="0.2">
      <c r="A1427" s="156"/>
      <c r="B1427" s="156"/>
      <c r="C1427" s="156"/>
      <c r="D1427" s="156"/>
      <c r="E1427" s="156"/>
      <c r="F1427" s="156"/>
      <c r="G1427" s="156"/>
      <c r="H1427" s="156"/>
      <c r="I1427" s="156"/>
      <c r="J1427" s="156"/>
      <c r="K1427" s="156"/>
      <c r="L1427" s="156"/>
      <c r="M1427" s="156"/>
      <c r="N1427" s="156"/>
      <c r="O1427" s="156"/>
      <c r="P1427" s="156"/>
      <c r="Q1427" s="156"/>
      <c r="R1427" s="156"/>
      <c r="S1427" s="156"/>
      <c r="T1427" s="156"/>
      <c r="U1427" s="156"/>
      <c r="V1427" s="156"/>
      <c r="W1427" s="156"/>
      <c r="X1427" s="156"/>
      <c r="Y1427" s="156"/>
      <c r="Z1427" s="156"/>
      <c r="AA1427" s="156"/>
      <c r="AB1427" s="156"/>
    </row>
    <row r="1428" spans="1:28" x14ac:dyDescent="0.2">
      <c r="A1428" s="156"/>
      <c r="B1428" s="156"/>
      <c r="C1428" s="156"/>
      <c r="D1428" s="156"/>
      <c r="E1428" s="156"/>
      <c r="F1428" s="156"/>
      <c r="G1428" s="156"/>
      <c r="H1428" s="156"/>
      <c r="I1428" s="156"/>
      <c r="J1428" s="156"/>
      <c r="K1428" s="156"/>
      <c r="L1428" s="156"/>
      <c r="M1428" s="156"/>
      <c r="N1428" s="156"/>
      <c r="O1428" s="156"/>
      <c r="P1428" s="156"/>
      <c r="Q1428" s="156"/>
      <c r="R1428" s="156"/>
      <c r="S1428" s="156"/>
      <c r="T1428" s="156"/>
      <c r="U1428" s="156"/>
      <c r="V1428" s="156"/>
      <c r="W1428" s="156"/>
      <c r="X1428" s="156"/>
      <c r="Y1428" s="156"/>
      <c r="Z1428" s="156"/>
      <c r="AA1428" s="156"/>
      <c r="AB1428" s="156"/>
    </row>
    <row r="1429" spans="1:28" x14ac:dyDescent="0.2">
      <c r="A1429" s="156"/>
      <c r="B1429" s="156"/>
      <c r="C1429" s="156"/>
      <c r="D1429" s="156"/>
      <c r="E1429" s="156"/>
      <c r="F1429" s="156"/>
      <c r="G1429" s="156"/>
      <c r="H1429" s="156"/>
      <c r="I1429" s="156"/>
      <c r="J1429" s="156"/>
      <c r="K1429" s="156"/>
      <c r="L1429" s="156"/>
      <c r="M1429" s="156"/>
      <c r="N1429" s="156"/>
      <c r="O1429" s="156"/>
      <c r="P1429" s="156"/>
      <c r="Q1429" s="156"/>
      <c r="R1429" s="156"/>
      <c r="S1429" s="156"/>
      <c r="T1429" s="156"/>
      <c r="U1429" s="156"/>
      <c r="V1429" s="156"/>
      <c r="W1429" s="156"/>
      <c r="X1429" s="156"/>
      <c r="Y1429" s="156"/>
      <c r="Z1429" s="156"/>
      <c r="AA1429" s="156"/>
      <c r="AB1429" s="156"/>
    </row>
    <row r="1430" spans="1:28" x14ac:dyDescent="0.2">
      <c r="A1430" s="156"/>
      <c r="B1430" s="156"/>
      <c r="C1430" s="156"/>
      <c r="D1430" s="156"/>
      <c r="E1430" s="156"/>
      <c r="F1430" s="156"/>
      <c r="G1430" s="156"/>
      <c r="H1430" s="156"/>
      <c r="I1430" s="156"/>
      <c r="J1430" s="156"/>
      <c r="K1430" s="156"/>
      <c r="L1430" s="156"/>
      <c r="M1430" s="156"/>
      <c r="N1430" s="156"/>
      <c r="O1430" s="156"/>
      <c r="P1430" s="156"/>
      <c r="Q1430" s="156"/>
      <c r="R1430" s="156"/>
      <c r="S1430" s="156"/>
      <c r="T1430" s="156"/>
      <c r="U1430" s="156"/>
      <c r="V1430" s="156"/>
      <c r="W1430" s="156"/>
      <c r="X1430" s="156"/>
      <c r="Y1430" s="156"/>
      <c r="Z1430" s="156"/>
      <c r="AA1430" s="156"/>
      <c r="AB1430" s="156"/>
    </row>
    <row r="1431" spans="1:28" x14ac:dyDescent="0.2">
      <c r="A1431" s="156"/>
      <c r="B1431" s="156"/>
      <c r="C1431" s="156"/>
      <c r="D1431" s="156"/>
      <c r="E1431" s="156"/>
      <c r="F1431" s="156"/>
      <c r="G1431" s="156"/>
      <c r="H1431" s="156"/>
      <c r="I1431" s="156"/>
      <c r="J1431" s="156"/>
      <c r="K1431" s="156"/>
      <c r="L1431" s="156"/>
      <c r="M1431" s="156"/>
      <c r="N1431" s="156"/>
      <c r="O1431" s="156"/>
      <c r="P1431" s="156"/>
      <c r="Q1431" s="156"/>
      <c r="R1431" s="156"/>
      <c r="S1431" s="156"/>
      <c r="T1431" s="156"/>
      <c r="U1431" s="156"/>
      <c r="V1431" s="156"/>
      <c r="W1431" s="156"/>
      <c r="X1431" s="156"/>
      <c r="Y1431" s="156"/>
      <c r="Z1431" s="156"/>
      <c r="AA1431" s="156"/>
      <c r="AB1431" s="156"/>
    </row>
  </sheetData>
  <mergeCells count="10">
    <mergeCell ref="A1:AB1"/>
    <mergeCell ref="A3:M3"/>
    <mergeCell ref="A45:H45"/>
    <mergeCell ref="A46:G46"/>
    <mergeCell ref="N3:AB3"/>
    <mergeCell ref="N6:O6"/>
    <mergeCell ref="N7:O7"/>
    <mergeCell ref="A43:H43"/>
    <mergeCell ref="A44:G44"/>
    <mergeCell ref="A4:M4"/>
  </mergeCells>
  <hyperlinks>
    <hyperlink ref="A46" r:id="rId1" xr:uid="{00000000-0004-0000-0200-000000000000}"/>
    <hyperlink ref="A44:G44" r:id="rId2" display="http://uis.unesco.org/sites/default/files/documents/international-standard-classification-of-education-isced-2011-en.pdf" xr:uid="{00000000-0004-0000-0200-000001000000}"/>
  </hyperlinks>
  <pageMargins left="0.5" right="0.5" top="0.5" bottom="0.5" header="0.25" footer="0.25"/>
  <pageSetup paperSize="5" scale="72" fitToHeight="0" orientation="landscape" cellComments="asDisplayed" r:id="rId3"/>
  <headerFooter alignWithMargins="0">
    <oddFooter>&amp;C&amp;F&amp;RPage &amp;P/&amp;N</oddFooter>
  </headerFooter>
  <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Lists!$A$2:$A$7</xm:f>
          </x14:formula1>
          <xm:sqref>M8:M41</xm:sqref>
        </x14:dataValidation>
        <x14:dataValidation type="list" allowBlank="1" showInputMessage="1" showErrorMessage="1" xr:uid="{00000000-0002-0000-0200-000001000000}">
          <x14:formula1>
            <xm:f>Lists!$B$3:$B$10</xm:f>
          </x14:formula1>
          <xm:sqref>N8:N41</xm:sqref>
        </x14:dataValidation>
        <x14:dataValidation type="list" allowBlank="1" showInputMessage="1" showErrorMessage="1" xr:uid="{00000000-0002-0000-0200-000002000000}">
          <x14:formula1>
            <xm:f>Lists!$D$3:$D$13</xm:f>
          </x14:formula1>
          <xm:sqref>P8:P41</xm:sqref>
        </x14:dataValidation>
        <x14:dataValidation type="list" allowBlank="1" showInputMessage="1" showErrorMessage="1" xr:uid="{00000000-0002-0000-0200-000003000000}">
          <x14:formula1>
            <xm:f>Lists!$E$3:$E$12</xm:f>
          </x14:formula1>
          <xm:sqref>Q8:Q41</xm:sqref>
        </x14:dataValidation>
        <x14:dataValidation type="list" allowBlank="1" showInputMessage="1" showErrorMessage="1" xr:uid="{00000000-0002-0000-0200-000004000000}">
          <x14:formula1>
            <xm:f>Lists!$G$3:$G$6</xm:f>
          </x14:formula1>
          <xm:sqref>Y8:Y41</xm:sqref>
        </x14:dataValidation>
        <x14:dataValidation type="list" allowBlank="1" showInputMessage="1" showErrorMessage="1" xr:uid="{00000000-0002-0000-0200-000005000000}">
          <x14:formula1>
            <xm:f>Lists!$A$17:$A$19</xm:f>
          </x14:formula1>
          <xm:sqref>AA8:AA41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showGridLines="0" zoomScaleNormal="100" workbookViewId="0">
      <pane xSplit="1" ySplit="2" topLeftCell="C15" activePane="bottomRight" state="frozen"/>
      <selection pane="topRight" activeCell="C15" sqref="C15:C24"/>
      <selection pane="bottomLeft" activeCell="C15" sqref="C15:C24"/>
      <selection pane="bottomRight" activeCell="E16" sqref="E16"/>
    </sheetView>
  </sheetViews>
  <sheetFormatPr defaultColWidth="9.140625" defaultRowHeight="15" x14ac:dyDescent="0.25"/>
  <cols>
    <col min="1" max="1" width="2.5703125" style="158" customWidth="1"/>
    <col min="2" max="2" width="22.85546875" style="158" customWidth="1"/>
    <col min="3" max="4" width="2" style="158" customWidth="1"/>
    <col min="5" max="5" width="152.140625" style="158" customWidth="1"/>
    <col min="6" max="6" width="2.28515625" style="158" customWidth="1"/>
    <col min="7" max="16384" width="9.140625" style="158"/>
  </cols>
  <sheetData>
    <row r="1" spans="1:6" ht="19.5" customHeight="1" x14ac:dyDescent="0.25">
      <c r="B1" s="256" t="s">
        <v>90</v>
      </c>
      <c r="C1" s="256"/>
      <c r="D1" s="256"/>
      <c r="E1" s="256"/>
    </row>
    <row r="2" spans="1:6" ht="19.5" customHeight="1" x14ac:dyDescent="0.25">
      <c r="A2" s="159"/>
      <c r="B2" s="256" t="s">
        <v>91</v>
      </c>
      <c r="C2" s="256"/>
      <c r="D2" s="256"/>
      <c r="E2" s="256"/>
      <c r="F2" s="159"/>
    </row>
    <row r="3" spans="1:6" s="162" customFormat="1" x14ac:dyDescent="0.25">
      <c r="A3" s="160"/>
      <c r="B3" s="161"/>
      <c r="C3" s="161"/>
      <c r="D3" s="161"/>
      <c r="E3" s="161"/>
      <c r="F3" s="160"/>
    </row>
    <row r="4" spans="1:6" ht="17.25" customHeight="1" x14ac:dyDescent="0.25">
      <c r="A4" s="159"/>
      <c r="B4" s="163" t="s">
        <v>92</v>
      </c>
      <c r="C4" s="164"/>
      <c r="D4" s="165"/>
      <c r="E4" s="165"/>
      <c r="F4" s="159"/>
    </row>
    <row r="5" spans="1:6" ht="20.25" customHeight="1" thickBot="1" x14ac:dyDescent="0.3">
      <c r="A5" s="159"/>
      <c r="B5" s="254" t="s">
        <v>93</v>
      </c>
      <c r="C5" s="255"/>
      <c r="D5" s="255"/>
      <c r="E5" s="255"/>
      <c r="F5" s="159"/>
    </row>
    <row r="6" spans="1:6" ht="31.5" customHeight="1" thickBot="1" x14ac:dyDescent="0.3">
      <c r="A6" s="159"/>
      <c r="B6" s="214" t="s">
        <v>94</v>
      </c>
      <c r="C6" s="167"/>
      <c r="D6" s="172"/>
      <c r="E6" s="174" t="s">
        <v>95</v>
      </c>
      <c r="F6" s="159"/>
    </row>
    <row r="7" spans="1:6" ht="33.75" customHeight="1" thickBot="1" x14ac:dyDescent="0.3">
      <c r="A7" s="159"/>
      <c r="B7" s="166" t="s">
        <v>96</v>
      </c>
      <c r="C7" s="167"/>
      <c r="D7" s="168"/>
      <c r="E7" s="169" t="s">
        <v>97</v>
      </c>
      <c r="F7" s="159"/>
    </row>
    <row r="8" spans="1:6" s="162" customFormat="1" ht="32.25" customHeight="1" thickBot="1" x14ac:dyDescent="0.3">
      <c r="A8" s="160"/>
      <c r="B8" s="170" t="s">
        <v>98</v>
      </c>
      <c r="C8" s="171"/>
      <c r="D8" s="172"/>
      <c r="E8" s="173" t="s">
        <v>99</v>
      </c>
      <c r="F8" s="160"/>
    </row>
    <row r="9" spans="1:6" s="162" customFormat="1" ht="48" customHeight="1" thickBot="1" x14ac:dyDescent="0.3">
      <c r="A9" s="160"/>
      <c r="B9" s="170" t="s">
        <v>100</v>
      </c>
      <c r="C9" s="171"/>
      <c r="D9" s="172"/>
      <c r="E9" s="173" t="s">
        <v>101</v>
      </c>
      <c r="F9" s="160"/>
    </row>
    <row r="10" spans="1:6" s="162" customFormat="1" ht="31.5" customHeight="1" thickBot="1" x14ac:dyDescent="0.3">
      <c r="A10" s="160"/>
      <c r="B10" s="170" t="s">
        <v>102</v>
      </c>
      <c r="C10" s="171"/>
      <c r="D10" s="172"/>
      <c r="E10" s="173" t="s">
        <v>103</v>
      </c>
      <c r="F10" s="160"/>
    </row>
    <row r="11" spans="1:6" ht="48.75" customHeight="1" thickBot="1" x14ac:dyDescent="0.3">
      <c r="A11" s="159"/>
      <c r="B11" s="170" t="s">
        <v>104</v>
      </c>
      <c r="C11" s="171"/>
      <c r="D11" s="172"/>
      <c r="E11" s="173" t="s">
        <v>105</v>
      </c>
      <c r="F11" s="159"/>
    </row>
    <row r="12" spans="1:6" ht="62.25" customHeight="1" thickBot="1" x14ac:dyDescent="0.3">
      <c r="A12" s="159"/>
      <c r="B12" s="170" t="s">
        <v>106</v>
      </c>
      <c r="C12" s="171"/>
      <c r="D12" s="172"/>
      <c r="E12" s="173" t="s">
        <v>107</v>
      </c>
      <c r="F12" s="159"/>
    </row>
    <row r="13" spans="1:6" ht="34.5" customHeight="1" thickBot="1" x14ac:dyDescent="0.3">
      <c r="A13" s="159"/>
      <c r="B13" s="170" t="s">
        <v>108</v>
      </c>
      <c r="C13" s="171"/>
      <c r="D13" s="172"/>
      <c r="E13" s="173" t="s">
        <v>109</v>
      </c>
      <c r="F13" s="159"/>
    </row>
    <row r="14" spans="1:6" ht="80.25" customHeight="1" thickBot="1" x14ac:dyDescent="0.3">
      <c r="A14" s="159"/>
      <c r="B14" s="170" t="s">
        <v>110</v>
      </c>
      <c r="C14" s="171"/>
      <c r="D14" s="172"/>
      <c r="E14" s="174" t="s">
        <v>962</v>
      </c>
      <c r="F14" s="159"/>
    </row>
    <row r="15" spans="1:6" ht="168.75" customHeight="1" thickBot="1" x14ac:dyDescent="0.3">
      <c r="B15" s="170" t="s">
        <v>112</v>
      </c>
      <c r="C15" s="171"/>
      <c r="D15" s="175"/>
      <c r="E15" s="220" t="s">
        <v>113</v>
      </c>
      <c r="F15" s="159"/>
    </row>
    <row r="16" spans="1:6" ht="48" customHeight="1" thickBot="1" x14ac:dyDescent="0.3">
      <c r="B16" s="170" t="s">
        <v>114</v>
      </c>
      <c r="C16" s="171"/>
      <c r="D16" s="175"/>
      <c r="E16" s="225" t="s">
        <v>963</v>
      </c>
      <c r="F16" s="159"/>
    </row>
    <row r="17" spans="1:6" ht="48.6" customHeight="1" thickBot="1" x14ac:dyDescent="0.3">
      <c r="B17" s="170" t="s">
        <v>115</v>
      </c>
      <c r="C17" s="171"/>
      <c r="D17" s="175"/>
      <c r="E17" s="174" t="s">
        <v>116</v>
      </c>
      <c r="F17" s="159"/>
    </row>
    <row r="18" spans="1:6" ht="19.5" customHeight="1" thickBot="1" x14ac:dyDescent="0.3">
      <c r="A18" s="159"/>
      <c r="B18" s="215" t="s">
        <v>117</v>
      </c>
      <c r="C18" s="171"/>
      <c r="D18" s="176"/>
      <c r="E18" s="176"/>
      <c r="F18" s="159"/>
    </row>
    <row r="19" spans="1:6" ht="49.5" customHeight="1" thickBot="1" x14ac:dyDescent="0.3">
      <c r="A19" s="159"/>
      <c r="B19" s="170" t="s">
        <v>118</v>
      </c>
      <c r="C19" s="171"/>
      <c r="D19" s="168"/>
      <c r="E19" s="169" t="s">
        <v>119</v>
      </c>
      <c r="F19" s="159"/>
    </row>
    <row r="20" spans="1:6" ht="95.25" customHeight="1" thickBot="1" x14ac:dyDescent="0.3">
      <c r="A20" s="159"/>
      <c r="B20" s="170" t="s">
        <v>120</v>
      </c>
      <c r="C20" s="171"/>
      <c r="D20" s="172"/>
      <c r="E20" s="173" t="s">
        <v>121</v>
      </c>
      <c r="F20" s="159"/>
    </row>
    <row r="21" spans="1:6" ht="92.25" customHeight="1" thickBot="1" x14ac:dyDescent="0.3">
      <c r="A21" s="159"/>
      <c r="B21" s="170" t="s">
        <v>122</v>
      </c>
      <c r="C21" s="171"/>
      <c r="D21" s="177"/>
      <c r="E21" s="178" t="s">
        <v>123</v>
      </c>
      <c r="F21" s="159"/>
    </row>
    <row r="22" spans="1:6" ht="78" customHeight="1" thickBot="1" x14ac:dyDescent="0.3">
      <c r="A22" s="159"/>
      <c r="B22" s="170" t="s">
        <v>124</v>
      </c>
      <c r="C22" s="171"/>
      <c r="D22" s="172"/>
      <c r="E22" s="174" t="s">
        <v>111</v>
      </c>
      <c r="F22" s="159"/>
    </row>
    <row r="23" spans="1:6" ht="48.75" customHeight="1" thickBot="1" x14ac:dyDescent="0.3">
      <c r="A23" s="159"/>
      <c r="B23" s="170" t="s">
        <v>125</v>
      </c>
      <c r="C23" s="171"/>
      <c r="D23" s="172"/>
      <c r="E23" s="173" t="s">
        <v>126</v>
      </c>
      <c r="F23" s="159"/>
    </row>
    <row r="24" spans="1:6" ht="171" customHeight="1" thickBot="1" x14ac:dyDescent="0.3">
      <c r="A24" s="159"/>
      <c r="B24" s="170" t="s">
        <v>127</v>
      </c>
      <c r="C24" s="171"/>
      <c r="D24" s="172"/>
      <c r="E24" s="179" t="s">
        <v>128</v>
      </c>
      <c r="F24" s="159"/>
    </row>
    <row r="25" spans="1:6" ht="124.5" customHeight="1" thickBot="1" x14ac:dyDescent="0.3">
      <c r="A25" s="159"/>
      <c r="B25" s="170" t="s">
        <v>129</v>
      </c>
      <c r="C25" s="171"/>
      <c r="D25" s="172"/>
      <c r="E25" s="223" t="s">
        <v>130</v>
      </c>
      <c r="F25" s="159"/>
    </row>
    <row r="26" spans="1:6" ht="33" customHeight="1" thickBot="1" x14ac:dyDescent="0.3">
      <c r="A26" s="159"/>
      <c r="B26" s="170" t="s">
        <v>131</v>
      </c>
      <c r="C26" s="171"/>
      <c r="D26" s="159"/>
      <c r="E26" s="219" t="s">
        <v>132</v>
      </c>
      <c r="F26" s="159"/>
    </row>
  </sheetData>
  <sheetProtection algorithmName="SHA-512" hashValue="Z+QuQmYTwsUsj0Es/QzoI75RQNx2En2bJj8V3HWVH2sD1cWJcviOmN3rSFouCBftFXacSuTBujGgEyFsBkmtiA==" saltValue="9RD12C+I2Hu3QWvmTHdz/w==" spinCount="100000" sheet="1" objects="1" scenarios="1"/>
  <mergeCells count="3">
    <mergeCell ref="B5:E5"/>
    <mergeCell ref="B1:E1"/>
    <mergeCell ref="B2:E2"/>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7"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59"/>
  <sheetViews>
    <sheetView showGridLines="0" zoomScaleNormal="100" workbookViewId="0">
      <pane ySplit="2" topLeftCell="A48" activePane="bottomLeft" state="frozen"/>
      <selection activeCell="H40" sqref="H40"/>
      <selection pane="bottomLeft" activeCell="B50" sqref="B50:B59"/>
    </sheetView>
  </sheetViews>
  <sheetFormatPr defaultColWidth="9.140625" defaultRowHeight="15" customHeight="1" x14ac:dyDescent="0.25"/>
  <cols>
    <col min="1" max="1" width="3.7109375" style="87" customWidth="1"/>
    <col min="2" max="2" width="73.7109375" style="87" customWidth="1"/>
    <col min="3" max="3" width="91.85546875" style="87" customWidth="1"/>
    <col min="4" max="16384" width="9.140625" style="87"/>
  </cols>
  <sheetData>
    <row r="1" spans="1:3" ht="24" customHeight="1" x14ac:dyDescent="0.25">
      <c r="A1" s="86"/>
      <c r="B1" s="260" t="s">
        <v>133</v>
      </c>
      <c r="C1" s="260"/>
    </row>
    <row r="2" spans="1:3" ht="26.45" customHeight="1" x14ac:dyDescent="0.25">
      <c r="A2" s="86"/>
      <c r="B2" s="260" t="s">
        <v>134</v>
      </c>
      <c r="C2" s="260"/>
    </row>
    <row r="3" spans="1:3" ht="15" customHeight="1" x14ac:dyDescent="0.25">
      <c r="A3" s="86"/>
      <c r="B3" s="180"/>
      <c r="C3" s="86"/>
    </row>
    <row r="4" spans="1:3" ht="94.5" customHeight="1" x14ac:dyDescent="0.25">
      <c r="A4" s="86"/>
      <c r="B4" s="261" t="s">
        <v>135</v>
      </c>
      <c r="C4" s="261"/>
    </row>
    <row r="5" spans="1:3" ht="17.100000000000001" customHeight="1" thickBot="1" x14ac:dyDescent="0.3">
      <c r="A5" s="86"/>
      <c r="B5" s="181"/>
      <c r="C5" s="106"/>
    </row>
    <row r="6" spans="1:3" ht="48.75" customHeight="1" thickBot="1" x14ac:dyDescent="0.3">
      <c r="A6" s="86"/>
      <c r="B6" s="182" t="s">
        <v>136</v>
      </c>
      <c r="C6" s="182" t="s">
        <v>137</v>
      </c>
    </row>
    <row r="7" spans="1:3" ht="17.45" customHeight="1" x14ac:dyDescent="0.25">
      <c r="A7" s="86"/>
      <c r="B7" s="87" t="s">
        <v>138</v>
      </c>
      <c r="C7" s="262" t="s">
        <v>139</v>
      </c>
    </row>
    <row r="8" spans="1:3" ht="15" customHeight="1" x14ac:dyDescent="0.25">
      <c r="B8" s="87" t="s">
        <v>140</v>
      </c>
      <c r="C8" s="263"/>
    </row>
    <row r="9" spans="1:3" ht="15" customHeight="1" x14ac:dyDescent="0.25">
      <c r="B9" s="87" t="s">
        <v>141</v>
      </c>
      <c r="C9" s="263"/>
    </row>
    <row r="10" spans="1:3" ht="15" customHeight="1" x14ac:dyDescent="0.25">
      <c r="B10" s="87" t="s">
        <v>142</v>
      </c>
      <c r="C10" s="263"/>
    </row>
    <row r="11" spans="1:3" ht="15" customHeight="1" x14ac:dyDescent="0.25">
      <c r="B11" s="87" t="s">
        <v>143</v>
      </c>
      <c r="C11" s="263"/>
    </row>
    <row r="12" spans="1:3" ht="15" customHeight="1" x14ac:dyDescent="0.25">
      <c r="B12" s="87" t="s">
        <v>144</v>
      </c>
      <c r="C12" s="263"/>
    </row>
    <row r="13" spans="1:3" ht="15" customHeight="1" thickBot="1" x14ac:dyDescent="0.3">
      <c r="B13" s="87" t="s">
        <v>145</v>
      </c>
      <c r="C13" s="263"/>
    </row>
    <row r="14" spans="1:3" ht="37.5" customHeight="1" thickBot="1" x14ac:dyDescent="0.3">
      <c r="B14" s="182" t="s">
        <v>146</v>
      </c>
      <c r="C14" s="182" t="s">
        <v>137</v>
      </c>
    </row>
    <row r="15" spans="1:3" ht="15" customHeight="1" x14ac:dyDescent="0.25">
      <c r="B15" s="87" t="s">
        <v>147</v>
      </c>
      <c r="C15" s="262" t="s">
        <v>148</v>
      </c>
    </row>
    <row r="16" spans="1:3" ht="15" customHeight="1" x14ac:dyDescent="0.25">
      <c r="B16" s="87" t="s">
        <v>149</v>
      </c>
      <c r="C16" s="263"/>
    </row>
    <row r="17" spans="2:3" ht="15" customHeight="1" x14ac:dyDescent="0.25">
      <c r="B17" s="87" t="s">
        <v>150</v>
      </c>
      <c r="C17" s="263"/>
    </row>
    <row r="18" spans="2:3" ht="15" customHeight="1" x14ac:dyDescent="0.25">
      <c r="B18" s="87" t="s">
        <v>151</v>
      </c>
      <c r="C18" s="263"/>
    </row>
    <row r="19" spans="2:3" ht="15" customHeight="1" x14ac:dyDescent="0.25">
      <c r="B19" s="87" t="s">
        <v>152</v>
      </c>
      <c r="C19" s="263"/>
    </row>
    <row r="20" spans="2:3" ht="15" customHeight="1" x14ac:dyDescent="0.25">
      <c r="B20" s="87" t="s">
        <v>153</v>
      </c>
      <c r="C20" s="263"/>
    </row>
    <row r="21" spans="2:3" ht="15" customHeight="1" x14ac:dyDescent="0.25">
      <c r="B21" s="87" t="s">
        <v>154</v>
      </c>
      <c r="C21" s="263"/>
    </row>
    <row r="22" spans="2:3" ht="15" customHeight="1" x14ac:dyDescent="0.25">
      <c r="B22" s="87" t="s">
        <v>155</v>
      </c>
      <c r="C22" s="263"/>
    </row>
    <row r="23" spans="2:3" ht="15" customHeight="1" x14ac:dyDescent="0.25">
      <c r="B23" s="87" t="s">
        <v>156</v>
      </c>
      <c r="C23" s="263"/>
    </row>
    <row r="24" spans="2:3" ht="15" customHeight="1" thickBot="1" x14ac:dyDescent="0.3">
      <c r="B24" s="87" t="s">
        <v>157</v>
      </c>
      <c r="C24" s="264"/>
    </row>
    <row r="25" spans="2:3" ht="48.75" customHeight="1" thickBot="1" x14ac:dyDescent="0.3">
      <c r="B25" s="182" t="s">
        <v>158</v>
      </c>
      <c r="C25" s="182" t="s">
        <v>137</v>
      </c>
    </row>
    <row r="26" spans="2:3" ht="15" customHeight="1" x14ac:dyDescent="0.25">
      <c r="B26" s="87" t="s">
        <v>149</v>
      </c>
      <c r="C26" s="257" t="s">
        <v>159</v>
      </c>
    </row>
    <row r="27" spans="2:3" ht="15" customHeight="1" x14ac:dyDescent="0.25">
      <c r="B27" s="87" t="s">
        <v>160</v>
      </c>
      <c r="C27" s="258"/>
    </row>
    <row r="28" spans="2:3" ht="15" customHeight="1" x14ac:dyDescent="0.25">
      <c r="B28" s="87" t="s">
        <v>161</v>
      </c>
      <c r="C28" s="258"/>
    </row>
    <row r="29" spans="2:3" ht="15" customHeight="1" x14ac:dyDescent="0.25">
      <c r="B29" s="87" t="s">
        <v>162</v>
      </c>
      <c r="C29" s="258"/>
    </row>
    <row r="30" spans="2:3" ht="15" customHeight="1" x14ac:dyDescent="0.25">
      <c r="B30" s="87" t="s">
        <v>163</v>
      </c>
      <c r="C30" s="258"/>
    </row>
    <row r="31" spans="2:3" ht="15" customHeight="1" x14ac:dyDescent="0.25">
      <c r="B31" s="87" t="s">
        <v>164</v>
      </c>
      <c r="C31" s="258"/>
    </row>
    <row r="32" spans="2:3" ht="15" customHeight="1" x14ac:dyDescent="0.25">
      <c r="B32" s="87" t="s">
        <v>165</v>
      </c>
      <c r="C32" s="258"/>
    </row>
    <row r="33" spans="2:3" ht="15" customHeight="1" x14ac:dyDescent="0.25">
      <c r="B33" s="87" t="s">
        <v>166</v>
      </c>
      <c r="C33" s="258"/>
    </row>
    <row r="34" spans="2:3" ht="20.100000000000001" customHeight="1" thickBot="1" x14ac:dyDescent="0.3">
      <c r="B34" s="87" t="s">
        <v>167</v>
      </c>
      <c r="C34" s="259"/>
    </row>
    <row r="35" spans="2:3" ht="37.5" customHeight="1" thickBot="1" x14ac:dyDescent="0.3">
      <c r="B35" s="182" t="s">
        <v>168</v>
      </c>
      <c r="C35" s="182" t="s">
        <v>137</v>
      </c>
    </row>
    <row r="36" spans="2:3" ht="15" customHeight="1" x14ac:dyDescent="0.25">
      <c r="B36" s="87" t="s">
        <v>169</v>
      </c>
      <c r="C36" s="257" t="s">
        <v>170</v>
      </c>
    </row>
    <row r="37" spans="2:3" ht="15" customHeight="1" x14ac:dyDescent="0.25">
      <c r="B37" s="87" t="s">
        <v>171</v>
      </c>
      <c r="C37" s="258"/>
    </row>
    <row r="38" spans="2:3" ht="15" customHeight="1" x14ac:dyDescent="0.25">
      <c r="B38" s="87" t="s">
        <v>172</v>
      </c>
      <c r="C38" s="258"/>
    </row>
    <row r="39" spans="2:3" ht="15" customHeight="1" x14ac:dyDescent="0.25">
      <c r="B39" s="87" t="s">
        <v>173</v>
      </c>
      <c r="C39" s="258"/>
    </row>
    <row r="40" spans="2:3" ht="15" customHeight="1" x14ac:dyDescent="0.25">
      <c r="B40" s="87" t="s">
        <v>174</v>
      </c>
      <c r="C40" s="258"/>
    </row>
    <row r="41" spans="2:3" ht="15" customHeight="1" x14ac:dyDescent="0.25">
      <c r="B41" s="87" t="s">
        <v>175</v>
      </c>
      <c r="C41" s="258"/>
    </row>
    <row r="42" spans="2:3" ht="33" customHeight="1" thickBot="1" x14ac:dyDescent="0.3">
      <c r="B42" s="183" t="s">
        <v>176</v>
      </c>
      <c r="C42" s="259"/>
    </row>
    <row r="43" spans="2:3" ht="37.5" customHeight="1" thickBot="1" x14ac:dyDescent="0.3">
      <c r="B43" s="182" t="s">
        <v>177</v>
      </c>
      <c r="C43" s="182" t="s">
        <v>137</v>
      </c>
    </row>
    <row r="44" spans="2:3" ht="15" customHeight="1" x14ac:dyDescent="0.25">
      <c r="B44" s="87" t="s">
        <v>178</v>
      </c>
      <c r="C44" s="257" t="s">
        <v>179</v>
      </c>
    </row>
    <row r="45" spans="2:3" ht="15" customHeight="1" x14ac:dyDescent="0.25">
      <c r="B45" s="87" t="s">
        <v>180</v>
      </c>
      <c r="C45" s="258"/>
    </row>
    <row r="46" spans="2:3" ht="15" customHeight="1" x14ac:dyDescent="0.25">
      <c r="B46" s="87" t="s">
        <v>181</v>
      </c>
      <c r="C46" s="258"/>
    </row>
    <row r="47" spans="2:3" ht="15" customHeight="1" x14ac:dyDescent="0.25">
      <c r="B47" s="87" t="s">
        <v>182</v>
      </c>
      <c r="C47" s="258"/>
    </row>
    <row r="48" spans="2:3" ht="169.5" customHeight="1" x14ac:dyDescent="0.25">
      <c r="B48" s="183" t="s">
        <v>167</v>
      </c>
      <c r="C48" s="258"/>
    </row>
    <row r="49" spans="2:2" ht="15" customHeight="1" thickBot="1" x14ac:dyDescent="0.3"/>
    <row r="50" spans="2:2" ht="15" customHeight="1" x14ac:dyDescent="0.25">
      <c r="B50" s="226" t="s">
        <v>964</v>
      </c>
    </row>
    <row r="51" spans="2:2" ht="15" customHeight="1" x14ac:dyDescent="0.25">
      <c r="B51" s="227" t="s">
        <v>965</v>
      </c>
    </row>
    <row r="52" spans="2:2" ht="15" customHeight="1" x14ac:dyDescent="0.25">
      <c r="B52" s="227" t="s">
        <v>966</v>
      </c>
    </row>
    <row r="53" spans="2:2" ht="15" customHeight="1" x14ac:dyDescent="0.25">
      <c r="B53" s="227" t="s">
        <v>967</v>
      </c>
    </row>
    <row r="54" spans="2:2" ht="15" customHeight="1" x14ac:dyDescent="0.25">
      <c r="B54" s="227" t="s">
        <v>968</v>
      </c>
    </row>
    <row r="55" spans="2:2" ht="15" customHeight="1" x14ac:dyDescent="0.25">
      <c r="B55" s="227" t="s">
        <v>969</v>
      </c>
    </row>
    <row r="56" spans="2:2" ht="15" customHeight="1" x14ac:dyDescent="0.25">
      <c r="B56" s="227" t="s">
        <v>970</v>
      </c>
    </row>
    <row r="57" spans="2:2" ht="15" customHeight="1" x14ac:dyDescent="0.25">
      <c r="B57" s="227" t="s">
        <v>971</v>
      </c>
    </row>
    <row r="58" spans="2:2" ht="15" customHeight="1" x14ac:dyDescent="0.25">
      <c r="B58" s="227" t="s">
        <v>972</v>
      </c>
    </row>
    <row r="59" spans="2:2" ht="15" customHeight="1" x14ac:dyDescent="0.25">
      <c r="B59" s="227" t="s">
        <v>973</v>
      </c>
    </row>
  </sheetData>
  <sheetProtection algorithmName="SHA-512" hashValue="6pv/EDuL6tLnrENqtcheWaGBwSjCp/roUBtkzFPc/Ld6bE/L2SEgpLLg1FMyrJyV84EEw49aua+z2E44P3jKsg==" saltValue="aFJFIDhDTbSbrUG7fGFLpA==" spinCount="100000" sheet="1" objects="1" scenarios="1"/>
  <mergeCells count="8">
    <mergeCell ref="C36:C42"/>
    <mergeCell ref="C44:C48"/>
    <mergeCell ref="B1:C1"/>
    <mergeCell ref="B2:C2"/>
    <mergeCell ref="B4:C4"/>
    <mergeCell ref="C7:C13"/>
    <mergeCell ref="C15:C24"/>
    <mergeCell ref="C26:C34"/>
  </mergeCells>
  <pageMargins left="0.25" right="0.25" top="0.75" bottom="0.75" header="0.3" footer="0.3"/>
  <pageSetup scale="68" orientation="landscape" r:id="rId1"/>
  <headerFooter>
    <oddFooter>&amp;L&amp;F&amp;C&amp;A&amp;RPage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workbookViewId="0">
      <selection activeCell="F4" sqref="F4"/>
    </sheetView>
  </sheetViews>
  <sheetFormatPr defaultRowHeight="15" x14ac:dyDescent="0.25"/>
  <cols>
    <col min="1" max="1" width="20.28515625" customWidth="1"/>
    <col min="2" max="2" width="33.140625" customWidth="1"/>
    <col min="3" max="3" width="15.5703125" customWidth="1"/>
    <col min="4" max="4" width="22.42578125" customWidth="1"/>
    <col min="5" max="5" width="24.42578125" customWidth="1"/>
    <col min="6" max="6" width="39" customWidth="1"/>
    <col min="7" max="7" width="21" customWidth="1"/>
  </cols>
  <sheetData>
    <row r="1" spans="1:8" x14ac:dyDescent="0.25">
      <c r="A1" s="189" t="s">
        <v>115</v>
      </c>
      <c r="B1" s="189" t="s">
        <v>118</v>
      </c>
      <c r="C1" s="189" t="s">
        <v>183</v>
      </c>
      <c r="D1" s="189" t="s">
        <v>120</v>
      </c>
      <c r="E1" s="189" t="s">
        <v>122</v>
      </c>
      <c r="F1" s="189" t="s">
        <v>184</v>
      </c>
      <c r="G1" s="189" t="s">
        <v>185</v>
      </c>
      <c r="H1" s="186"/>
    </row>
    <row r="2" spans="1:8" ht="36" x14ac:dyDescent="0.25">
      <c r="A2" s="190" t="s">
        <v>79</v>
      </c>
      <c r="B2" s="191" t="s">
        <v>186</v>
      </c>
      <c r="C2" s="191" t="s">
        <v>186</v>
      </c>
      <c r="D2" s="191" t="s">
        <v>66</v>
      </c>
      <c r="E2" s="191" t="s">
        <v>67</v>
      </c>
      <c r="F2" s="191" t="s">
        <v>62</v>
      </c>
      <c r="G2" s="191" t="s">
        <v>74</v>
      </c>
      <c r="H2" s="187"/>
    </row>
    <row r="3" spans="1:8" x14ac:dyDescent="0.25">
      <c r="A3" s="190" t="s">
        <v>187</v>
      </c>
      <c r="B3" s="190" t="s">
        <v>79</v>
      </c>
      <c r="C3" s="190" t="s">
        <v>79</v>
      </c>
      <c r="D3" s="190" t="s">
        <v>79</v>
      </c>
      <c r="E3" s="190" t="s">
        <v>79</v>
      </c>
      <c r="F3" s="190" t="s">
        <v>79</v>
      </c>
      <c r="G3" s="190" t="s">
        <v>79</v>
      </c>
      <c r="H3" s="187"/>
    </row>
    <row r="4" spans="1:8" x14ac:dyDescent="0.25">
      <c r="A4" s="190" t="s">
        <v>188</v>
      </c>
      <c r="B4" s="190" t="s">
        <v>189</v>
      </c>
      <c r="C4" s="190">
        <v>2</v>
      </c>
      <c r="D4" s="190" t="s">
        <v>190</v>
      </c>
      <c r="E4" s="190" t="s">
        <v>81</v>
      </c>
      <c r="F4" s="190" t="s">
        <v>191</v>
      </c>
      <c r="G4" s="190" t="s">
        <v>192</v>
      </c>
      <c r="H4" s="187"/>
    </row>
    <row r="5" spans="1:8" x14ac:dyDescent="0.25">
      <c r="A5" s="190" t="s">
        <v>193</v>
      </c>
      <c r="B5" s="190" t="s">
        <v>194</v>
      </c>
      <c r="C5" s="190">
        <v>3</v>
      </c>
      <c r="D5" s="190" t="s">
        <v>81</v>
      </c>
      <c r="E5" s="190" t="s">
        <v>195</v>
      </c>
      <c r="F5" s="190" t="s">
        <v>196</v>
      </c>
      <c r="G5" s="190" t="s">
        <v>197</v>
      </c>
      <c r="H5" s="187"/>
    </row>
    <row r="6" spans="1:8" x14ac:dyDescent="0.25">
      <c r="A6" s="190" t="s">
        <v>198</v>
      </c>
      <c r="B6" s="190" t="s">
        <v>80</v>
      </c>
      <c r="C6" s="190">
        <v>4</v>
      </c>
      <c r="D6" s="190" t="s">
        <v>195</v>
      </c>
      <c r="E6" s="190" t="s">
        <v>82</v>
      </c>
      <c r="F6" s="190" t="s">
        <v>199</v>
      </c>
      <c r="G6" s="190" t="s">
        <v>200</v>
      </c>
      <c r="H6" s="187"/>
    </row>
    <row r="7" spans="1:8" x14ac:dyDescent="0.25">
      <c r="A7" s="190" t="s">
        <v>201</v>
      </c>
      <c r="B7" s="190" t="s">
        <v>83</v>
      </c>
      <c r="C7" s="190">
        <v>5</v>
      </c>
      <c r="D7" s="190" t="s">
        <v>82</v>
      </c>
      <c r="E7" s="190" t="s">
        <v>202</v>
      </c>
      <c r="F7" s="190" t="s">
        <v>203</v>
      </c>
      <c r="G7" s="190"/>
      <c r="H7" s="187"/>
    </row>
    <row r="8" spans="1:8" x14ac:dyDescent="0.25">
      <c r="A8" s="190"/>
      <c r="B8" s="190" t="s">
        <v>204</v>
      </c>
      <c r="C8" s="190">
        <v>6</v>
      </c>
      <c r="D8" s="190" t="s">
        <v>85</v>
      </c>
      <c r="E8" s="190" t="s">
        <v>205</v>
      </c>
      <c r="F8" s="190" t="s">
        <v>206</v>
      </c>
      <c r="G8" s="190"/>
      <c r="H8" s="187"/>
    </row>
    <row r="9" spans="1:8" x14ac:dyDescent="0.25">
      <c r="A9" s="190"/>
      <c r="B9" s="190" t="s">
        <v>207</v>
      </c>
      <c r="C9" s="190">
        <v>7</v>
      </c>
      <c r="D9" s="190" t="s">
        <v>208</v>
      </c>
      <c r="E9" s="190" t="s">
        <v>209</v>
      </c>
      <c r="F9" s="190" t="s">
        <v>210</v>
      </c>
      <c r="G9" s="190"/>
      <c r="H9" s="187"/>
    </row>
    <row r="10" spans="1:8" x14ac:dyDescent="0.25">
      <c r="A10" s="190"/>
      <c r="B10" s="190" t="s">
        <v>211</v>
      </c>
      <c r="C10" s="190">
        <v>8</v>
      </c>
      <c r="D10" s="190" t="s">
        <v>212</v>
      </c>
      <c r="E10" s="190" t="s">
        <v>213</v>
      </c>
      <c r="F10" s="190" t="s">
        <v>214</v>
      </c>
      <c r="G10" s="190"/>
      <c r="H10" s="187"/>
    </row>
    <row r="11" spans="1:8" x14ac:dyDescent="0.25">
      <c r="A11" s="190"/>
      <c r="B11" s="190"/>
      <c r="C11" s="190"/>
      <c r="D11" s="190" t="s">
        <v>215</v>
      </c>
      <c r="E11" s="190" t="s">
        <v>216</v>
      </c>
      <c r="F11" s="190"/>
      <c r="G11" s="190"/>
      <c r="H11" s="187"/>
    </row>
    <row r="12" spans="1:8" x14ac:dyDescent="0.25">
      <c r="A12" s="190"/>
      <c r="B12" s="190"/>
      <c r="C12" s="190"/>
      <c r="D12" s="190" t="s">
        <v>217</v>
      </c>
      <c r="E12" s="190" t="s">
        <v>201</v>
      </c>
      <c r="F12" s="190"/>
      <c r="G12" s="190"/>
      <c r="H12" s="187"/>
    </row>
    <row r="13" spans="1:8" x14ac:dyDescent="0.25">
      <c r="A13" s="190"/>
      <c r="B13" s="190"/>
      <c r="C13" s="190"/>
      <c r="D13" s="190" t="s">
        <v>84</v>
      </c>
      <c r="E13" s="190"/>
      <c r="F13" s="190"/>
      <c r="G13" s="190"/>
      <c r="H13" s="187"/>
    </row>
    <row r="14" spans="1:8" x14ac:dyDescent="0.25">
      <c r="A14" s="192"/>
      <c r="B14" s="192"/>
      <c r="C14" s="192"/>
      <c r="D14" s="192"/>
      <c r="E14" s="192"/>
      <c r="F14" s="192"/>
      <c r="G14" s="192"/>
      <c r="H14" s="186"/>
    </row>
    <row r="15" spans="1:8" x14ac:dyDescent="0.25">
      <c r="A15" s="190"/>
      <c r="B15" s="193"/>
      <c r="C15" s="193"/>
      <c r="D15" s="193"/>
      <c r="E15" s="194"/>
      <c r="F15" s="194"/>
      <c r="G15" s="195"/>
      <c r="H15" s="188"/>
    </row>
    <row r="16" spans="1:8" x14ac:dyDescent="0.25">
      <c r="A16" s="189" t="s">
        <v>218</v>
      </c>
      <c r="B16" s="193"/>
      <c r="C16" s="193"/>
      <c r="D16" s="193"/>
      <c r="E16" s="194"/>
      <c r="F16" s="194"/>
      <c r="G16" s="195"/>
      <c r="H16" s="188"/>
    </row>
    <row r="17" spans="1:8" x14ac:dyDescent="0.25">
      <c r="A17" s="196" t="s">
        <v>79</v>
      </c>
      <c r="B17" s="194"/>
      <c r="C17" s="194"/>
      <c r="D17" s="194"/>
      <c r="E17" s="194"/>
      <c r="F17" s="194"/>
      <c r="G17" s="195"/>
      <c r="H17" s="188"/>
    </row>
    <row r="18" spans="1:8" x14ac:dyDescent="0.25">
      <c r="A18" s="197" t="s">
        <v>219</v>
      </c>
      <c r="B18" s="194"/>
      <c r="C18" s="194"/>
      <c r="D18" s="194"/>
      <c r="E18" s="194"/>
      <c r="F18" s="194"/>
      <c r="G18" s="195"/>
      <c r="H18" s="188"/>
    </row>
    <row r="19" spans="1:8" x14ac:dyDescent="0.25">
      <c r="A19" s="197" t="s">
        <v>220</v>
      </c>
      <c r="B19" s="192"/>
      <c r="C19" s="192"/>
      <c r="D19" s="192"/>
      <c r="E19" s="192"/>
      <c r="F19" s="192"/>
      <c r="G19" s="192"/>
      <c r="H19" s="186"/>
    </row>
    <row r="20" spans="1:8" x14ac:dyDescent="0.25">
      <c r="A20" s="186"/>
      <c r="B20" s="186"/>
      <c r="C20" s="186"/>
      <c r="D20" s="186"/>
      <c r="E20" s="186"/>
      <c r="F20" s="186"/>
      <c r="G20" s="186"/>
      <c r="H20" s="18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1"/>
  </sheetPr>
  <dimension ref="A1:K218"/>
  <sheetViews>
    <sheetView zoomScaleNormal="100" workbookViewId="0">
      <selection activeCell="I11" sqref="I11"/>
    </sheetView>
  </sheetViews>
  <sheetFormatPr defaultColWidth="9.140625" defaultRowHeight="12" x14ac:dyDescent="0.25"/>
  <cols>
    <col min="1" max="1" width="18.28515625" style="4" customWidth="1"/>
    <col min="2" max="2" width="32.7109375" style="4" customWidth="1"/>
    <col min="3" max="3" width="47.140625" style="4" bestFit="1" customWidth="1"/>
    <col min="4" max="4" width="49.7109375" style="4" customWidth="1"/>
    <col min="5" max="5" width="13.28515625" style="4" customWidth="1"/>
    <col min="6" max="6" width="6.28515625" style="4" customWidth="1"/>
    <col min="7" max="7" width="7" style="4" customWidth="1"/>
    <col min="8" max="8" width="8.28515625" style="4" customWidth="1"/>
    <col min="9" max="9" width="30" style="4" customWidth="1"/>
    <col min="10" max="10" width="8.42578125" style="4" customWidth="1"/>
    <col min="11" max="11" width="8.28515625" style="4" customWidth="1"/>
    <col min="12" max="13" width="9.140625" style="4"/>
    <col min="14" max="14" width="43.42578125" style="4" bestFit="1" customWidth="1"/>
    <col min="15" max="16384" width="9.140625" style="4"/>
  </cols>
  <sheetData>
    <row r="1" spans="1:11" ht="73.5" customHeight="1" x14ac:dyDescent="0.25">
      <c r="A1" s="2" t="s">
        <v>221</v>
      </c>
      <c r="B1" s="2" t="s">
        <v>222</v>
      </c>
      <c r="C1" s="2" t="s">
        <v>223</v>
      </c>
      <c r="D1" s="2" t="s">
        <v>223</v>
      </c>
      <c r="E1" s="3"/>
      <c r="H1" s="2" t="s">
        <v>224</v>
      </c>
      <c r="I1" s="2" t="s">
        <v>225</v>
      </c>
      <c r="J1" s="2" t="s">
        <v>226</v>
      </c>
      <c r="K1" s="2" t="s">
        <v>224</v>
      </c>
    </row>
    <row r="2" spans="1:11" ht="12.75" x14ac:dyDescent="0.25">
      <c r="A2" s="5">
        <v>9</v>
      </c>
      <c r="B2" s="5">
        <v>10</v>
      </c>
      <c r="C2" s="5">
        <v>10</v>
      </c>
      <c r="D2" s="5">
        <v>10</v>
      </c>
      <c r="E2" s="3"/>
      <c r="H2" s="6"/>
      <c r="I2" s="6"/>
      <c r="J2" s="6"/>
      <c r="K2" s="6"/>
    </row>
    <row r="3" spans="1:11" ht="12.75" x14ac:dyDescent="0.25">
      <c r="A3" s="7" t="s">
        <v>227</v>
      </c>
      <c r="B3" s="8" t="s">
        <v>228</v>
      </c>
      <c r="C3" s="8" t="s">
        <v>229</v>
      </c>
      <c r="D3" s="9" t="s">
        <v>230</v>
      </c>
      <c r="E3" s="3"/>
      <c r="H3" s="10" t="s">
        <v>231</v>
      </c>
      <c r="I3" s="10" t="s">
        <v>232</v>
      </c>
      <c r="J3" s="10" t="s">
        <v>233</v>
      </c>
      <c r="K3" s="10" t="s">
        <v>231</v>
      </c>
    </row>
    <row r="4" spans="1:11" ht="12.75" x14ac:dyDescent="0.25">
      <c r="A4" s="11" t="s">
        <v>79</v>
      </c>
      <c r="B4" s="12" t="s">
        <v>79</v>
      </c>
      <c r="C4" s="12" t="s">
        <v>79</v>
      </c>
      <c r="D4" s="13" t="s">
        <v>79</v>
      </c>
      <c r="E4" s="3"/>
      <c r="H4" s="14" t="s">
        <v>234</v>
      </c>
      <c r="I4" s="15" t="s">
        <v>235</v>
      </c>
      <c r="J4" s="16" t="s">
        <v>236</v>
      </c>
      <c r="K4" s="14"/>
    </row>
    <row r="5" spans="1:11" ht="12.75" x14ac:dyDescent="0.25">
      <c r="A5" s="11">
        <v>0</v>
      </c>
      <c r="B5" s="17" t="s">
        <v>237</v>
      </c>
      <c r="C5" s="17" t="s">
        <v>238</v>
      </c>
      <c r="D5" s="18" t="s">
        <v>230</v>
      </c>
      <c r="E5" s="3"/>
      <c r="F5" s="3"/>
      <c r="H5" s="14">
        <v>40</v>
      </c>
      <c r="I5" s="14" t="s">
        <v>239</v>
      </c>
      <c r="J5" s="14" t="s">
        <v>240</v>
      </c>
      <c r="K5" s="4" t="s">
        <v>241</v>
      </c>
    </row>
    <row r="6" spans="1:11" ht="12.75" x14ac:dyDescent="0.25">
      <c r="A6" s="11">
        <v>1</v>
      </c>
      <c r="B6" s="17" t="s">
        <v>242</v>
      </c>
      <c r="C6" s="19" t="s">
        <v>243</v>
      </c>
      <c r="D6" s="3"/>
      <c r="E6" s="3"/>
      <c r="F6" s="3"/>
      <c r="H6" s="14">
        <v>80</v>
      </c>
      <c r="I6" s="14" t="s">
        <v>244</v>
      </c>
      <c r="J6" s="14" t="s">
        <v>245</v>
      </c>
      <c r="K6" s="4" t="s">
        <v>246</v>
      </c>
    </row>
    <row r="7" spans="1:11" ht="12.75" x14ac:dyDescent="0.25">
      <c r="A7" s="11">
        <v>2</v>
      </c>
      <c r="B7" s="20"/>
      <c r="C7" s="3"/>
      <c r="D7" s="3"/>
      <c r="E7" s="3"/>
      <c r="F7" s="3"/>
      <c r="H7" s="14">
        <v>120</v>
      </c>
      <c r="I7" s="14" t="s">
        <v>247</v>
      </c>
      <c r="J7" s="14" t="s">
        <v>248</v>
      </c>
      <c r="K7" s="4" t="s">
        <v>249</v>
      </c>
    </row>
    <row r="8" spans="1:11" ht="12.75" x14ac:dyDescent="0.25">
      <c r="A8" s="15">
        <v>3</v>
      </c>
      <c r="B8" s="3"/>
      <c r="C8" s="3"/>
      <c r="D8" s="3"/>
      <c r="E8" s="3"/>
      <c r="F8" s="3"/>
      <c r="H8" s="14">
        <v>200</v>
      </c>
      <c r="I8" s="14" t="s">
        <v>250</v>
      </c>
      <c r="J8" s="14" t="s">
        <v>251</v>
      </c>
      <c r="K8" s="4" t="s">
        <v>252</v>
      </c>
    </row>
    <row r="9" spans="1:11" ht="12.75" x14ac:dyDescent="0.25">
      <c r="A9" s="11">
        <v>4</v>
      </c>
      <c r="B9" s="21"/>
      <c r="C9" s="3"/>
      <c r="D9" s="3"/>
      <c r="E9" s="3"/>
      <c r="F9" s="3"/>
      <c r="H9" s="14">
        <v>240</v>
      </c>
      <c r="I9" s="14" t="s">
        <v>253</v>
      </c>
      <c r="J9" s="14" t="s">
        <v>254</v>
      </c>
      <c r="K9" s="4" t="s">
        <v>255</v>
      </c>
    </row>
    <row r="10" spans="1:11" ht="12.75" x14ac:dyDescent="0.25">
      <c r="A10" s="11">
        <v>5</v>
      </c>
      <c r="B10" s="21"/>
      <c r="C10" s="3"/>
      <c r="D10" s="3"/>
      <c r="E10" s="3"/>
      <c r="F10" s="3"/>
      <c r="H10" s="14">
        <v>260</v>
      </c>
      <c r="I10" s="14" t="s">
        <v>256</v>
      </c>
      <c r="J10" s="14" t="s">
        <v>257</v>
      </c>
      <c r="K10" s="4" t="s">
        <v>258</v>
      </c>
    </row>
    <row r="11" spans="1:11" ht="12.75" x14ac:dyDescent="0.25">
      <c r="A11" s="11">
        <v>6</v>
      </c>
      <c r="B11" s="21"/>
      <c r="C11" s="3"/>
      <c r="D11" s="3"/>
      <c r="E11" s="3"/>
      <c r="F11" s="3"/>
      <c r="H11" s="14">
        <v>280</v>
      </c>
      <c r="I11" s="14" t="s">
        <v>259</v>
      </c>
      <c r="J11" s="14" t="s">
        <v>260</v>
      </c>
      <c r="K11" s="4" t="s">
        <v>261</v>
      </c>
    </row>
    <row r="12" spans="1:11" ht="12.75" x14ac:dyDescent="0.25">
      <c r="A12" s="11">
        <v>7</v>
      </c>
      <c r="B12" s="21"/>
      <c r="C12" s="3"/>
      <c r="D12" s="3"/>
      <c r="E12" s="3"/>
      <c r="F12" s="3"/>
      <c r="H12" s="14">
        <v>320</v>
      </c>
      <c r="I12" s="14" t="s">
        <v>262</v>
      </c>
      <c r="J12" s="14" t="s">
        <v>263</v>
      </c>
      <c r="K12" s="4" t="s">
        <v>264</v>
      </c>
    </row>
    <row r="13" spans="1:11" ht="12.75" x14ac:dyDescent="0.25">
      <c r="A13" s="22">
        <v>8</v>
      </c>
      <c r="B13" s="21"/>
      <c r="C13" s="3"/>
      <c r="D13" s="3"/>
      <c r="E13" s="3"/>
      <c r="F13" s="3"/>
      <c r="H13" s="14">
        <v>340</v>
      </c>
      <c r="I13" s="14" t="s">
        <v>265</v>
      </c>
      <c r="J13" s="14" t="s">
        <v>266</v>
      </c>
      <c r="K13" s="4" t="s">
        <v>267</v>
      </c>
    </row>
    <row r="14" spans="1:11" ht="12.75" x14ac:dyDescent="0.25">
      <c r="A14" s="3"/>
      <c r="B14" s="3"/>
      <c r="C14" s="3"/>
      <c r="D14" s="3"/>
      <c r="E14" s="3"/>
      <c r="F14" s="3"/>
      <c r="H14" s="14">
        <v>350</v>
      </c>
      <c r="I14" s="14" t="s">
        <v>268</v>
      </c>
      <c r="J14" s="14" t="s">
        <v>269</v>
      </c>
      <c r="K14" s="4" t="s">
        <v>270</v>
      </c>
    </row>
    <row r="15" spans="1:11" ht="12.75" x14ac:dyDescent="0.25">
      <c r="A15" s="3"/>
      <c r="B15" s="23"/>
      <c r="C15" s="3"/>
      <c r="D15" s="3"/>
      <c r="E15" s="3"/>
      <c r="F15" s="3"/>
      <c r="H15" s="14">
        <v>360</v>
      </c>
      <c r="I15" s="14" t="s">
        <v>271</v>
      </c>
      <c r="J15" s="14" t="s">
        <v>272</v>
      </c>
      <c r="K15" s="4" t="s">
        <v>273</v>
      </c>
    </row>
    <row r="16" spans="1:11" ht="58.5" customHeight="1" x14ac:dyDescent="0.25">
      <c r="A16" s="2" t="s">
        <v>274</v>
      </c>
      <c r="B16" s="2" t="s">
        <v>274</v>
      </c>
      <c r="C16" s="2" t="s">
        <v>275</v>
      </c>
      <c r="D16" s="2" t="s">
        <v>275</v>
      </c>
      <c r="F16" s="3"/>
      <c r="H16" s="14">
        <v>400</v>
      </c>
      <c r="I16" s="14" t="s">
        <v>276</v>
      </c>
      <c r="J16" s="14" t="s">
        <v>277</v>
      </c>
      <c r="K16" s="4" t="s">
        <v>278</v>
      </c>
    </row>
    <row r="17" spans="1:11" ht="12.75" x14ac:dyDescent="0.25">
      <c r="A17" s="5">
        <v>11</v>
      </c>
      <c r="B17" s="5">
        <v>11</v>
      </c>
      <c r="C17" s="24">
        <v>11</v>
      </c>
      <c r="D17" s="24">
        <v>11</v>
      </c>
      <c r="F17" s="3"/>
      <c r="H17" s="14">
        <v>380</v>
      </c>
      <c r="I17" s="14" t="s">
        <v>279</v>
      </c>
      <c r="J17" s="14" t="s">
        <v>280</v>
      </c>
      <c r="K17" s="4" t="s">
        <v>281</v>
      </c>
    </row>
    <row r="18" spans="1:11" ht="12.75" x14ac:dyDescent="0.25">
      <c r="A18" s="8" t="s">
        <v>282</v>
      </c>
      <c r="B18" s="9" t="s">
        <v>283</v>
      </c>
      <c r="C18" s="10" t="s">
        <v>284</v>
      </c>
      <c r="D18" s="10" t="s">
        <v>285</v>
      </c>
      <c r="F18" s="3"/>
      <c r="H18" s="14">
        <v>440</v>
      </c>
      <c r="I18" s="14" t="s">
        <v>286</v>
      </c>
      <c r="J18" s="14" t="s">
        <v>287</v>
      </c>
      <c r="K18" s="4" t="s">
        <v>288</v>
      </c>
    </row>
    <row r="19" spans="1:11" ht="12.75" x14ac:dyDescent="0.25">
      <c r="A19" s="15" t="s">
        <v>79</v>
      </c>
      <c r="B19" s="25" t="s">
        <v>79</v>
      </c>
      <c r="C19" s="15" t="s">
        <v>79</v>
      </c>
      <c r="D19" s="15" t="s">
        <v>79</v>
      </c>
      <c r="F19" s="3"/>
      <c r="H19" s="14">
        <v>480</v>
      </c>
      <c r="I19" s="14" t="s">
        <v>289</v>
      </c>
      <c r="J19" s="14" t="s">
        <v>290</v>
      </c>
      <c r="K19" s="4" t="s">
        <v>291</v>
      </c>
    </row>
    <row r="20" spans="1:11" ht="12.75" x14ac:dyDescent="0.25">
      <c r="A20" s="15" t="s">
        <v>292</v>
      </c>
      <c r="B20" s="15" t="s">
        <v>292</v>
      </c>
      <c r="C20" s="15" t="s">
        <v>292</v>
      </c>
      <c r="D20" s="15" t="s">
        <v>292</v>
      </c>
      <c r="F20" s="3"/>
      <c r="H20" s="14">
        <v>500</v>
      </c>
      <c r="I20" s="14" t="s">
        <v>293</v>
      </c>
      <c r="J20" s="14" t="s">
        <v>294</v>
      </c>
      <c r="K20" s="4" t="s">
        <v>295</v>
      </c>
    </row>
    <row r="21" spans="1:11" ht="12.75" x14ac:dyDescent="0.25">
      <c r="A21" s="15" t="s">
        <v>296</v>
      </c>
      <c r="B21" s="26" t="s">
        <v>297</v>
      </c>
      <c r="C21" s="15" t="s">
        <v>298</v>
      </c>
      <c r="D21" s="15" t="s">
        <v>299</v>
      </c>
      <c r="F21" s="3"/>
      <c r="H21" s="14">
        <v>520</v>
      </c>
      <c r="I21" s="14" t="s">
        <v>300</v>
      </c>
      <c r="J21" s="14" t="s">
        <v>301</v>
      </c>
      <c r="K21" s="4" t="s">
        <v>302</v>
      </c>
    </row>
    <row r="22" spans="1:11" ht="12.75" x14ac:dyDescent="0.25">
      <c r="A22" s="26" t="s">
        <v>297</v>
      </c>
      <c r="B22" s="27"/>
      <c r="C22" s="15" t="s">
        <v>303</v>
      </c>
      <c r="D22" s="15" t="s">
        <v>304</v>
      </c>
      <c r="F22" s="3"/>
      <c r="H22" s="14">
        <v>8050</v>
      </c>
      <c r="I22" s="14" t="s">
        <v>305</v>
      </c>
      <c r="J22" s="14" t="s">
        <v>306</v>
      </c>
      <c r="K22" s="4" t="s">
        <v>307</v>
      </c>
    </row>
    <row r="23" spans="1:11" ht="12.75" x14ac:dyDescent="0.25">
      <c r="A23" s="27"/>
      <c r="B23" s="27"/>
      <c r="C23" s="28" t="s">
        <v>304</v>
      </c>
      <c r="D23" s="28" t="s">
        <v>308</v>
      </c>
      <c r="F23" s="3"/>
      <c r="H23" s="14">
        <v>560</v>
      </c>
      <c r="I23" s="14" t="s">
        <v>309</v>
      </c>
      <c r="J23" s="14" t="s">
        <v>310</v>
      </c>
      <c r="K23" s="4" t="s">
        <v>311</v>
      </c>
    </row>
    <row r="24" spans="1:11" ht="12.75" x14ac:dyDescent="0.25">
      <c r="A24" s="27"/>
      <c r="B24" s="27"/>
      <c r="C24" s="27"/>
      <c r="D24" s="27"/>
      <c r="E24" s="3"/>
      <c r="F24" s="3"/>
      <c r="H24" s="14">
        <v>580</v>
      </c>
      <c r="I24" s="14" t="s">
        <v>312</v>
      </c>
      <c r="J24" s="14" t="s">
        <v>313</v>
      </c>
      <c r="K24" s="4" t="s">
        <v>314</v>
      </c>
    </row>
    <row r="25" spans="1:11" ht="12.75" x14ac:dyDescent="0.25">
      <c r="A25" s="27"/>
      <c r="B25" s="27"/>
      <c r="C25" s="27"/>
      <c r="D25" s="27"/>
      <c r="E25" s="3"/>
      <c r="F25" s="3"/>
      <c r="H25" s="14">
        <v>2040</v>
      </c>
      <c r="I25" s="14" t="s">
        <v>315</v>
      </c>
      <c r="J25" s="14" t="s">
        <v>316</v>
      </c>
      <c r="K25" s="4" t="s">
        <v>317</v>
      </c>
    </row>
    <row r="26" spans="1:11" ht="12.75" x14ac:dyDescent="0.25">
      <c r="A26" s="2" t="s">
        <v>318</v>
      </c>
      <c r="B26" s="27"/>
      <c r="C26" s="27"/>
      <c r="D26" s="27"/>
      <c r="E26" s="3"/>
      <c r="F26" s="3"/>
      <c r="H26" s="14">
        <v>600</v>
      </c>
      <c r="I26" s="14" t="s">
        <v>319</v>
      </c>
      <c r="J26" s="14" t="s">
        <v>320</v>
      </c>
      <c r="K26" s="4" t="s">
        <v>321</v>
      </c>
    </row>
    <row r="27" spans="1:11" ht="12.75" x14ac:dyDescent="0.25">
      <c r="A27" s="29" t="s">
        <v>322</v>
      </c>
      <c r="B27" s="27"/>
      <c r="C27" s="27"/>
      <c r="D27" s="27"/>
      <c r="E27" s="3"/>
      <c r="F27" s="3"/>
      <c r="H27" s="14">
        <v>640</v>
      </c>
      <c r="I27" s="14" t="s">
        <v>323</v>
      </c>
      <c r="J27" s="14" t="s">
        <v>324</v>
      </c>
      <c r="K27" s="4" t="s">
        <v>325</v>
      </c>
    </row>
    <row r="28" spans="1:11" ht="12.75" x14ac:dyDescent="0.25">
      <c r="A28" s="8" t="s">
        <v>326</v>
      </c>
      <c r="B28" s="3"/>
      <c r="C28" s="3"/>
      <c r="D28" s="3"/>
      <c r="E28" s="3"/>
      <c r="F28" s="3"/>
      <c r="H28" s="14">
        <v>680</v>
      </c>
      <c r="I28" s="14" t="s">
        <v>327</v>
      </c>
      <c r="J28" s="14" t="s">
        <v>328</v>
      </c>
      <c r="K28" s="4" t="s">
        <v>329</v>
      </c>
    </row>
    <row r="29" spans="1:11" ht="12.75" x14ac:dyDescent="0.25">
      <c r="A29" s="30" t="s">
        <v>79</v>
      </c>
      <c r="B29" s="3"/>
      <c r="C29" s="3"/>
      <c r="D29" s="3"/>
      <c r="E29" s="3"/>
      <c r="F29" s="3"/>
      <c r="H29" s="14">
        <v>570</v>
      </c>
      <c r="I29" s="14" t="s">
        <v>330</v>
      </c>
      <c r="J29" s="14" t="s">
        <v>331</v>
      </c>
      <c r="K29" s="4" t="s">
        <v>332</v>
      </c>
    </row>
    <row r="30" spans="1:11" ht="12.75" x14ac:dyDescent="0.25">
      <c r="A30" s="3"/>
      <c r="B30" s="3"/>
      <c r="C30" s="3"/>
      <c r="D30" s="3"/>
      <c r="E30" s="3"/>
      <c r="F30" s="3"/>
      <c r="H30" s="14">
        <v>720</v>
      </c>
      <c r="I30" s="14" t="s">
        <v>333</v>
      </c>
      <c r="J30" s="14" t="s">
        <v>334</v>
      </c>
      <c r="K30" s="4" t="s">
        <v>335</v>
      </c>
    </row>
    <row r="31" spans="1:11" ht="12.75" x14ac:dyDescent="0.25">
      <c r="A31" s="3"/>
      <c r="B31" s="3"/>
      <c r="C31" s="3"/>
      <c r="D31" s="3"/>
      <c r="E31" s="3"/>
      <c r="F31" s="3"/>
      <c r="H31" s="14">
        <v>760</v>
      </c>
      <c r="I31" s="14" t="s">
        <v>336</v>
      </c>
      <c r="J31" s="14" t="s">
        <v>337</v>
      </c>
      <c r="K31" s="4" t="s">
        <v>338</v>
      </c>
    </row>
    <row r="32" spans="1:11" ht="55.5" customHeight="1" x14ac:dyDescent="0.25">
      <c r="A32" s="2" t="s">
        <v>339</v>
      </c>
      <c r="B32" s="2" t="s">
        <v>339</v>
      </c>
      <c r="C32" s="2" t="s">
        <v>339</v>
      </c>
      <c r="D32" s="31" t="s">
        <v>340</v>
      </c>
      <c r="E32" s="3"/>
      <c r="F32" s="3"/>
      <c r="H32" s="14">
        <v>8690</v>
      </c>
      <c r="I32" s="14" t="s">
        <v>341</v>
      </c>
      <c r="J32" s="14" t="s">
        <v>342</v>
      </c>
      <c r="K32" s="4" t="s">
        <v>343</v>
      </c>
    </row>
    <row r="33" spans="1:11" ht="12.75" x14ac:dyDescent="0.25">
      <c r="A33" s="32">
        <v>12</v>
      </c>
      <c r="B33" s="32">
        <v>12</v>
      </c>
      <c r="C33" s="32">
        <v>12</v>
      </c>
      <c r="D33" s="33">
        <v>13</v>
      </c>
      <c r="E33" s="3"/>
      <c r="F33" s="3"/>
      <c r="H33" s="14">
        <v>960</v>
      </c>
      <c r="I33" s="14" t="s">
        <v>344</v>
      </c>
      <c r="J33" s="14" t="s">
        <v>345</v>
      </c>
      <c r="K33" s="4" t="s">
        <v>346</v>
      </c>
    </row>
    <row r="34" spans="1:11" ht="12.75" x14ac:dyDescent="0.25">
      <c r="A34" s="7" t="s">
        <v>347</v>
      </c>
      <c r="B34" s="8" t="s">
        <v>348</v>
      </c>
      <c r="C34" s="8" t="s">
        <v>349</v>
      </c>
      <c r="D34" s="10" t="s">
        <v>350</v>
      </c>
      <c r="E34" s="3"/>
      <c r="F34" s="3"/>
      <c r="H34" s="14">
        <v>1000</v>
      </c>
      <c r="I34" s="14" t="s">
        <v>351</v>
      </c>
      <c r="J34" s="14" t="s">
        <v>352</v>
      </c>
      <c r="K34" s="4" t="s">
        <v>353</v>
      </c>
    </row>
    <row r="35" spans="1:11" ht="12.75" x14ac:dyDescent="0.25">
      <c r="A35" s="21" t="s">
        <v>79</v>
      </c>
      <c r="B35" s="17" t="s">
        <v>79</v>
      </c>
      <c r="C35" s="17" t="s">
        <v>79</v>
      </c>
      <c r="D35" s="15" t="s">
        <v>79</v>
      </c>
      <c r="E35" s="3"/>
      <c r="F35" s="3"/>
      <c r="H35" s="14">
        <v>8540</v>
      </c>
      <c r="I35" s="14" t="s">
        <v>354</v>
      </c>
      <c r="J35" s="14" t="s">
        <v>355</v>
      </c>
      <c r="K35" s="4" t="s">
        <v>356</v>
      </c>
    </row>
    <row r="36" spans="1:11" ht="12.75" x14ac:dyDescent="0.25">
      <c r="A36" s="21" t="s">
        <v>357</v>
      </c>
      <c r="B36" s="17" t="s">
        <v>357</v>
      </c>
      <c r="C36" s="17" t="s">
        <v>357</v>
      </c>
      <c r="D36" s="15" t="s">
        <v>358</v>
      </c>
      <c r="E36" s="3"/>
      <c r="F36" s="3"/>
      <c r="H36" s="14">
        <v>1080</v>
      </c>
      <c r="I36" s="14" t="s">
        <v>359</v>
      </c>
      <c r="J36" s="14" t="s">
        <v>360</v>
      </c>
      <c r="K36" s="4" t="s">
        <v>361</v>
      </c>
    </row>
    <row r="37" spans="1:11" ht="12.75" x14ac:dyDescent="0.25">
      <c r="A37" s="34" t="s">
        <v>362</v>
      </c>
      <c r="B37" s="17" t="s">
        <v>363</v>
      </c>
      <c r="C37" s="19" t="s">
        <v>364</v>
      </c>
      <c r="D37" s="15">
        <v>0</v>
      </c>
      <c r="E37" s="3"/>
      <c r="F37" s="3"/>
      <c r="H37" s="14">
        <v>1320</v>
      </c>
      <c r="I37" s="14" t="s">
        <v>365</v>
      </c>
      <c r="J37" s="14" t="s">
        <v>366</v>
      </c>
      <c r="K37" s="4" t="s">
        <v>367</v>
      </c>
    </row>
    <row r="38" spans="1:11" ht="12.75" x14ac:dyDescent="0.25">
      <c r="A38" s="3"/>
      <c r="B38" s="17" t="s">
        <v>368</v>
      </c>
      <c r="C38" s="3"/>
      <c r="D38" s="15">
        <v>1</v>
      </c>
      <c r="E38" s="3"/>
      <c r="F38" s="3"/>
      <c r="H38" s="14">
        <v>4060</v>
      </c>
      <c r="I38" s="14" t="s">
        <v>369</v>
      </c>
      <c r="J38" s="14" t="s">
        <v>370</v>
      </c>
      <c r="K38" s="4" t="s">
        <v>371</v>
      </c>
    </row>
    <row r="39" spans="1:11" ht="12.75" x14ac:dyDescent="0.25">
      <c r="A39" s="3"/>
      <c r="B39" s="19" t="s">
        <v>372</v>
      </c>
      <c r="C39" s="3"/>
      <c r="D39" s="15">
        <v>2</v>
      </c>
      <c r="E39" s="3"/>
      <c r="F39" s="3"/>
      <c r="H39" s="14">
        <v>1200</v>
      </c>
      <c r="I39" s="14" t="s">
        <v>373</v>
      </c>
      <c r="J39" s="14" t="s">
        <v>374</v>
      </c>
      <c r="K39" s="4" t="s">
        <v>375</v>
      </c>
    </row>
    <row r="40" spans="1:11" ht="12.75" x14ac:dyDescent="0.25">
      <c r="A40" s="3"/>
      <c r="B40" s="3"/>
      <c r="C40" s="3"/>
      <c r="D40" s="15">
        <v>3</v>
      </c>
      <c r="E40" s="3"/>
      <c r="F40" s="3"/>
      <c r="H40" s="14">
        <v>1240</v>
      </c>
      <c r="I40" s="14" t="s">
        <v>376</v>
      </c>
      <c r="J40" s="14" t="s">
        <v>377</v>
      </c>
      <c r="K40" s="4" t="s">
        <v>378</v>
      </c>
    </row>
    <row r="41" spans="1:11" ht="12.75" x14ac:dyDescent="0.25">
      <c r="A41" s="3"/>
      <c r="B41" s="3"/>
      <c r="C41" s="3"/>
      <c r="D41" s="15">
        <v>4</v>
      </c>
      <c r="E41" s="3"/>
      <c r="F41" s="3"/>
      <c r="H41" s="14">
        <v>1360</v>
      </c>
      <c r="I41" s="14" t="s">
        <v>379</v>
      </c>
      <c r="J41" s="14" t="s">
        <v>380</v>
      </c>
      <c r="K41" s="4" t="s">
        <v>381</v>
      </c>
    </row>
    <row r="42" spans="1:11" ht="12.75" x14ac:dyDescent="0.25">
      <c r="B42" s="3"/>
      <c r="C42" s="3"/>
      <c r="D42" s="15">
        <v>5</v>
      </c>
      <c r="E42" s="3"/>
      <c r="F42" s="3"/>
      <c r="H42" s="14">
        <v>1400</v>
      </c>
      <c r="I42" s="14" t="s">
        <v>382</v>
      </c>
      <c r="J42" s="14" t="s">
        <v>383</v>
      </c>
      <c r="K42" s="4" t="s">
        <v>384</v>
      </c>
    </row>
    <row r="43" spans="1:11" ht="12.75" x14ac:dyDescent="0.25">
      <c r="B43" s="3"/>
      <c r="C43" s="3"/>
      <c r="D43" s="15">
        <v>6</v>
      </c>
      <c r="E43" s="3"/>
      <c r="F43" s="3"/>
      <c r="H43" s="14">
        <v>1480</v>
      </c>
      <c r="I43" s="14" t="s">
        <v>385</v>
      </c>
      <c r="J43" s="14" t="s">
        <v>386</v>
      </c>
      <c r="K43" s="4" t="s">
        <v>387</v>
      </c>
    </row>
    <row r="44" spans="1:11" ht="12.75" x14ac:dyDescent="0.25">
      <c r="B44" s="3"/>
      <c r="C44" s="3"/>
      <c r="D44" s="15">
        <v>7</v>
      </c>
      <c r="E44" s="3"/>
      <c r="F44" s="3"/>
      <c r="H44" s="14">
        <v>1520</v>
      </c>
      <c r="I44" s="14" t="s">
        <v>388</v>
      </c>
      <c r="J44" s="14" t="s">
        <v>389</v>
      </c>
      <c r="K44" s="4" t="s">
        <v>390</v>
      </c>
    </row>
    <row r="45" spans="1:11" ht="12.75" x14ac:dyDescent="0.25">
      <c r="B45" s="3"/>
      <c r="C45" s="3"/>
      <c r="D45" s="28">
        <v>8</v>
      </c>
      <c r="E45" s="3"/>
      <c r="F45" s="3"/>
      <c r="H45" s="14">
        <v>1560</v>
      </c>
      <c r="I45" s="14" t="s">
        <v>391</v>
      </c>
      <c r="J45" s="14" t="s">
        <v>392</v>
      </c>
      <c r="K45" s="4" t="s">
        <v>393</v>
      </c>
    </row>
    <row r="46" spans="1:11" ht="12.75" x14ac:dyDescent="0.25">
      <c r="B46" s="3"/>
      <c r="C46" s="3"/>
      <c r="D46" s="3"/>
      <c r="E46" s="3"/>
      <c r="F46" s="3"/>
      <c r="H46" s="14">
        <v>3440</v>
      </c>
      <c r="I46" s="14" t="s">
        <v>394</v>
      </c>
      <c r="J46" s="14" t="s">
        <v>395</v>
      </c>
      <c r="K46" s="4" t="s">
        <v>396</v>
      </c>
    </row>
    <row r="47" spans="1:11" ht="12.75" x14ac:dyDescent="0.25">
      <c r="B47" s="3"/>
      <c r="C47" s="3"/>
      <c r="D47" s="3"/>
      <c r="E47" s="3"/>
      <c r="F47" s="3"/>
      <c r="H47" s="14">
        <v>4460</v>
      </c>
      <c r="I47" s="14" t="s">
        <v>397</v>
      </c>
      <c r="J47" s="14" t="s">
        <v>398</v>
      </c>
      <c r="K47" s="4" t="s">
        <v>399</v>
      </c>
    </row>
    <row r="48" spans="1:11" x14ac:dyDescent="0.25">
      <c r="H48" s="14">
        <v>1700</v>
      </c>
      <c r="I48" s="14" t="s">
        <v>400</v>
      </c>
      <c r="J48" s="14" t="s">
        <v>401</v>
      </c>
      <c r="K48" s="4" t="s">
        <v>402</v>
      </c>
    </row>
    <row r="49" spans="1:11" ht="38.25" x14ac:dyDescent="0.25">
      <c r="A49" s="2" t="s">
        <v>403</v>
      </c>
      <c r="H49" s="14">
        <v>1740</v>
      </c>
      <c r="I49" s="14" t="s">
        <v>404</v>
      </c>
      <c r="J49" s="14" t="s">
        <v>405</v>
      </c>
      <c r="K49" s="4" t="s">
        <v>406</v>
      </c>
    </row>
    <row r="50" spans="1:11" ht="15" x14ac:dyDescent="0.25">
      <c r="A50" s="35" t="s">
        <v>407</v>
      </c>
      <c r="H50" s="14">
        <v>1780</v>
      </c>
      <c r="I50" s="14" t="s">
        <v>408</v>
      </c>
      <c r="J50" s="14" t="s">
        <v>409</v>
      </c>
      <c r="K50" s="4" t="s">
        <v>410</v>
      </c>
    </row>
    <row r="51" spans="1:11" ht="15" x14ac:dyDescent="0.25">
      <c r="A51" s="36" t="s">
        <v>411</v>
      </c>
      <c r="H51" s="14">
        <v>1840</v>
      </c>
      <c r="I51" s="14" t="s">
        <v>412</v>
      </c>
      <c r="J51" s="14" t="s">
        <v>413</v>
      </c>
      <c r="K51" s="4" t="s">
        <v>414</v>
      </c>
    </row>
    <row r="52" spans="1:11" ht="15" x14ac:dyDescent="0.25">
      <c r="A52" s="36" t="s">
        <v>415</v>
      </c>
      <c r="H52" s="14">
        <v>1880</v>
      </c>
      <c r="I52" s="14" t="s">
        <v>416</v>
      </c>
      <c r="J52" s="14" t="s">
        <v>417</v>
      </c>
      <c r="K52" s="4" t="s">
        <v>418</v>
      </c>
    </row>
    <row r="53" spans="1:11" ht="15" x14ac:dyDescent="0.25">
      <c r="A53" s="36" t="s">
        <v>357</v>
      </c>
      <c r="H53" s="14">
        <v>3840</v>
      </c>
      <c r="I53" s="14" t="s">
        <v>419</v>
      </c>
      <c r="J53" s="14" t="s">
        <v>420</v>
      </c>
      <c r="K53" s="4" t="s">
        <v>421</v>
      </c>
    </row>
    <row r="54" spans="1:11" x14ac:dyDescent="0.25">
      <c r="H54" s="14">
        <v>1020</v>
      </c>
      <c r="I54" s="14" t="s">
        <v>422</v>
      </c>
      <c r="J54" s="14" t="s">
        <v>423</v>
      </c>
      <c r="K54" s="4" t="s">
        <v>424</v>
      </c>
    </row>
    <row r="55" spans="1:11" ht="15" x14ac:dyDescent="0.25">
      <c r="A55" s="35" t="s">
        <v>425</v>
      </c>
      <c r="H55" s="14">
        <v>1920</v>
      </c>
      <c r="I55" s="14" t="s">
        <v>426</v>
      </c>
      <c r="J55" s="14" t="s">
        <v>427</v>
      </c>
      <c r="K55" s="4" t="s">
        <v>428</v>
      </c>
    </row>
    <row r="56" spans="1:11" ht="15" x14ac:dyDescent="0.25">
      <c r="A56" s="36" t="s">
        <v>411</v>
      </c>
      <c r="H56" s="14">
        <v>5310</v>
      </c>
      <c r="I56" s="14" t="s">
        <v>429</v>
      </c>
      <c r="J56" s="14" t="s">
        <v>430</v>
      </c>
      <c r="K56" s="4" t="s">
        <v>431</v>
      </c>
    </row>
    <row r="57" spans="1:11" ht="15" x14ac:dyDescent="0.25">
      <c r="A57" s="36" t="s">
        <v>415</v>
      </c>
      <c r="H57" s="14">
        <v>1960</v>
      </c>
      <c r="I57" s="14" t="s">
        <v>432</v>
      </c>
      <c r="J57" s="14" t="s">
        <v>433</v>
      </c>
      <c r="K57" s="4" t="s">
        <v>434</v>
      </c>
    </row>
    <row r="58" spans="1:11" ht="15" x14ac:dyDescent="0.25">
      <c r="A58" s="36" t="s">
        <v>357</v>
      </c>
      <c r="H58" s="14">
        <v>2020</v>
      </c>
      <c r="I58" s="14" t="s">
        <v>435</v>
      </c>
      <c r="J58" s="14" t="s">
        <v>436</v>
      </c>
      <c r="K58" s="4" t="s">
        <v>437</v>
      </c>
    </row>
    <row r="59" spans="1:11" ht="15" x14ac:dyDescent="0.25">
      <c r="A59" s="36"/>
      <c r="H59" s="14">
        <v>4090</v>
      </c>
      <c r="I59" s="14" t="s">
        <v>438</v>
      </c>
      <c r="J59" s="14" t="s">
        <v>439</v>
      </c>
      <c r="K59" s="4" t="s">
        <v>440</v>
      </c>
    </row>
    <row r="60" spans="1:11" x14ac:dyDescent="0.25">
      <c r="H60" s="14">
        <v>8920</v>
      </c>
      <c r="I60" s="14" t="s">
        <v>441</v>
      </c>
      <c r="J60" s="14" t="s">
        <v>442</v>
      </c>
      <c r="K60" s="4" t="s">
        <v>443</v>
      </c>
    </row>
    <row r="61" spans="1:11" x14ac:dyDescent="0.25">
      <c r="H61" s="14">
        <v>2080</v>
      </c>
      <c r="I61" s="14" t="s">
        <v>444</v>
      </c>
      <c r="J61" s="14" t="s">
        <v>445</v>
      </c>
      <c r="K61" s="4" t="s">
        <v>446</v>
      </c>
    </row>
    <row r="62" spans="1:11" x14ac:dyDescent="0.25">
      <c r="H62" s="14">
        <v>2620</v>
      </c>
      <c r="I62" s="14" t="s">
        <v>447</v>
      </c>
      <c r="J62" s="14" t="s">
        <v>448</v>
      </c>
      <c r="K62" s="4" t="s">
        <v>449</v>
      </c>
    </row>
    <row r="63" spans="1:11" x14ac:dyDescent="0.25">
      <c r="H63" s="14">
        <v>2120</v>
      </c>
      <c r="I63" s="14" t="s">
        <v>450</v>
      </c>
      <c r="J63" s="14" t="s">
        <v>451</v>
      </c>
      <c r="K63" s="4" t="s">
        <v>452</v>
      </c>
    </row>
    <row r="64" spans="1:11" x14ac:dyDescent="0.25">
      <c r="H64" s="14">
        <v>2140</v>
      </c>
      <c r="I64" s="14" t="s">
        <v>453</v>
      </c>
      <c r="J64" s="14" t="s">
        <v>454</v>
      </c>
      <c r="K64" s="4" t="s">
        <v>455</v>
      </c>
    </row>
    <row r="65" spans="8:11" x14ac:dyDescent="0.25">
      <c r="H65" s="14">
        <v>2180</v>
      </c>
      <c r="I65" s="14" t="s">
        <v>456</v>
      </c>
      <c r="J65" s="14" t="s">
        <v>457</v>
      </c>
      <c r="K65" s="4" t="s">
        <v>458</v>
      </c>
    </row>
    <row r="66" spans="8:11" x14ac:dyDescent="0.25">
      <c r="H66" s="14">
        <v>2200</v>
      </c>
      <c r="I66" s="14" t="s">
        <v>459</v>
      </c>
      <c r="J66" s="14" t="s">
        <v>460</v>
      </c>
      <c r="K66" s="4" t="s">
        <v>461</v>
      </c>
    </row>
    <row r="67" spans="8:11" x14ac:dyDescent="0.25">
      <c r="H67" s="14">
        <v>2220</v>
      </c>
      <c r="I67" s="14" t="s">
        <v>462</v>
      </c>
      <c r="J67" s="14" t="s">
        <v>463</v>
      </c>
      <c r="K67" s="4" t="s">
        <v>464</v>
      </c>
    </row>
    <row r="68" spans="8:11" x14ac:dyDescent="0.25">
      <c r="H68" s="14">
        <v>2260</v>
      </c>
      <c r="I68" s="14" t="s">
        <v>465</v>
      </c>
      <c r="J68" s="14" t="s">
        <v>466</v>
      </c>
      <c r="K68" s="4" t="s">
        <v>467</v>
      </c>
    </row>
    <row r="69" spans="8:11" x14ac:dyDescent="0.25">
      <c r="H69" s="14">
        <v>2270</v>
      </c>
      <c r="I69" s="14" t="s">
        <v>468</v>
      </c>
      <c r="J69" s="14" t="s">
        <v>469</v>
      </c>
      <c r="K69" s="4" t="s">
        <v>470</v>
      </c>
    </row>
    <row r="70" spans="8:11" x14ac:dyDescent="0.25">
      <c r="H70" s="14">
        <v>2280</v>
      </c>
      <c r="I70" s="14" t="s">
        <v>471</v>
      </c>
      <c r="J70" s="14" t="s">
        <v>472</v>
      </c>
      <c r="K70" s="4" t="s">
        <v>473</v>
      </c>
    </row>
    <row r="71" spans="8:11" x14ac:dyDescent="0.25">
      <c r="H71" s="14">
        <v>7480</v>
      </c>
      <c r="I71" s="14" t="s">
        <v>474</v>
      </c>
      <c r="J71" s="14" t="s">
        <v>475</v>
      </c>
      <c r="K71" s="4" t="s">
        <v>476</v>
      </c>
    </row>
    <row r="72" spans="8:11" x14ac:dyDescent="0.25">
      <c r="H72" s="14">
        <v>2300</v>
      </c>
      <c r="I72" s="14" t="s">
        <v>477</v>
      </c>
      <c r="J72" s="14" t="s">
        <v>478</v>
      </c>
      <c r="K72" s="4" t="s">
        <v>479</v>
      </c>
    </row>
    <row r="73" spans="8:11" x14ac:dyDescent="0.25">
      <c r="H73" s="14">
        <v>2340</v>
      </c>
      <c r="I73" s="14" t="s">
        <v>480</v>
      </c>
      <c r="J73" s="14" t="s">
        <v>481</v>
      </c>
      <c r="K73" s="4" t="s">
        <v>482</v>
      </c>
    </row>
    <row r="74" spans="8:11" x14ac:dyDescent="0.25">
      <c r="H74" s="14">
        <v>2420</v>
      </c>
      <c r="I74" s="14" t="s">
        <v>483</v>
      </c>
      <c r="J74" s="14" t="s">
        <v>484</v>
      </c>
      <c r="K74" s="4" t="s">
        <v>485</v>
      </c>
    </row>
    <row r="75" spans="8:11" x14ac:dyDescent="0.25">
      <c r="H75" s="14">
        <v>2460</v>
      </c>
      <c r="I75" s="14" t="s">
        <v>486</v>
      </c>
      <c r="J75" s="14" t="s">
        <v>487</v>
      </c>
      <c r="K75" s="4" t="s">
        <v>488</v>
      </c>
    </row>
    <row r="76" spans="8:11" x14ac:dyDescent="0.25">
      <c r="H76" s="14">
        <v>2500</v>
      </c>
      <c r="I76" s="14" t="s">
        <v>489</v>
      </c>
      <c r="J76" s="14" t="s">
        <v>490</v>
      </c>
      <c r="K76" s="4" t="s">
        <v>491</v>
      </c>
    </row>
    <row r="77" spans="8:11" x14ac:dyDescent="0.25">
      <c r="H77" s="14">
        <v>2660</v>
      </c>
      <c r="I77" s="14" t="s">
        <v>492</v>
      </c>
      <c r="J77" s="14" t="s">
        <v>493</v>
      </c>
      <c r="K77" s="4" t="s">
        <v>494</v>
      </c>
    </row>
    <row r="78" spans="8:11" x14ac:dyDescent="0.25">
      <c r="H78" s="14">
        <v>2700</v>
      </c>
      <c r="I78" s="14" t="s">
        <v>495</v>
      </c>
      <c r="J78" s="14" t="s">
        <v>496</v>
      </c>
      <c r="K78" s="4" t="s">
        <v>497</v>
      </c>
    </row>
    <row r="79" spans="8:11" x14ac:dyDescent="0.25">
      <c r="H79" s="14">
        <v>2720</v>
      </c>
      <c r="I79" s="14" t="s">
        <v>498</v>
      </c>
      <c r="J79" s="14" t="s">
        <v>499</v>
      </c>
      <c r="K79" s="4" t="s">
        <v>500</v>
      </c>
    </row>
    <row r="80" spans="8:11" x14ac:dyDescent="0.25">
      <c r="H80" s="14">
        <v>2760</v>
      </c>
      <c r="I80" s="14" t="s">
        <v>501</v>
      </c>
      <c r="J80" s="14" t="s">
        <v>502</v>
      </c>
      <c r="K80" s="4" t="s">
        <v>503</v>
      </c>
    </row>
    <row r="81" spans="8:11" x14ac:dyDescent="0.25">
      <c r="H81" s="14">
        <v>2880</v>
      </c>
      <c r="I81" s="14" t="s">
        <v>504</v>
      </c>
      <c r="J81" s="14" t="s">
        <v>505</v>
      </c>
      <c r="K81" s="4" t="s">
        <v>506</v>
      </c>
    </row>
    <row r="82" spans="8:11" x14ac:dyDescent="0.25">
      <c r="H82" s="14">
        <v>2920</v>
      </c>
      <c r="I82" s="14" t="s">
        <v>507</v>
      </c>
      <c r="J82" s="14" t="s">
        <v>508</v>
      </c>
      <c r="K82" s="4" t="s">
        <v>509</v>
      </c>
    </row>
    <row r="83" spans="8:11" x14ac:dyDescent="0.25">
      <c r="H83" s="14">
        <v>3000</v>
      </c>
      <c r="I83" s="14" t="s">
        <v>510</v>
      </c>
      <c r="J83" s="14" t="s">
        <v>511</v>
      </c>
      <c r="K83" s="4" t="s">
        <v>512</v>
      </c>
    </row>
    <row r="84" spans="8:11" x14ac:dyDescent="0.25">
      <c r="H84" s="14">
        <v>3040</v>
      </c>
      <c r="I84" s="14" t="s">
        <v>513</v>
      </c>
      <c r="J84" s="14" t="s">
        <v>514</v>
      </c>
      <c r="K84" s="4" t="s">
        <v>515</v>
      </c>
    </row>
    <row r="85" spans="8:11" x14ac:dyDescent="0.25">
      <c r="H85" s="14">
        <v>3080</v>
      </c>
      <c r="I85" s="14" t="s">
        <v>516</v>
      </c>
      <c r="J85" s="14" t="s">
        <v>517</v>
      </c>
      <c r="K85" s="4" t="s">
        <v>518</v>
      </c>
    </row>
    <row r="86" spans="8:11" x14ac:dyDescent="0.25">
      <c r="H86" s="14">
        <v>3200</v>
      </c>
      <c r="I86" s="14" t="s">
        <v>519</v>
      </c>
      <c r="J86" s="14" t="s">
        <v>520</v>
      </c>
      <c r="K86" s="4" t="s">
        <v>521</v>
      </c>
    </row>
    <row r="87" spans="8:11" x14ac:dyDescent="0.25">
      <c r="H87" s="14">
        <v>3240</v>
      </c>
      <c r="I87" s="14" t="s">
        <v>522</v>
      </c>
      <c r="J87" s="14" t="s">
        <v>523</v>
      </c>
      <c r="K87" s="4" t="s">
        <v>524</v>
      </c>
    </row>
    <row r="88" spans="8:11" x14ac:dyDescent="0.25">
      <c r="H88" s="14">
        <v>6240</v>
      </c>
      <c r="I88" s="14" t="s">
        <v>525</v>
      </c>
      <c r="J88" s="14" t="s">
        <v>526</v>
      </c>
      <c r="K88" s="4" t="s">
        <v>527</v>
      </c>
    </row>
    <row r="89" spans="8:11" x14ac:dyDescent="0.25">
      <c r="H89" s="14">
        <v>3280</v>
      </c>
      <c r="I89" s="14" t="s">
        <v>528</v>
      </c>
      <c r="J89" s="14" t="s">
        <v>529</v>
      </c>
      <c r="K89" s="4" t="s">
        <v>530</v>
      </c>
    </row>
    <row r="90" spans="8:11" x14ac:dyDescent="0.25">
      <c r="H90" s="14">
        <v>3320</v>
      </c>
      <c r="I90" s="14" t="s">
        <v>531</v>
      </c>
      <c r="J90" s="14" t="s">
        <v>532</v>
      </c>
      <c r="K90" s="4" t="s">
        <v>533</v>
      </c>
    </row>
    <row r="91" spans="8:11" x14ac:dyDescent="0.25">
      <c r="H91" s="14">
        <v>3360</v>
      </c>
      <c r="I91" s="14" t="s">
        <v>534</v>
      </c>
      <c r="J91" s="14" t="s">
        <v>535</v>
      </c>
      <c r="K91" s="4" t="s">
        <v>536</v>
      </c>
    </row>
    <row r="92" spans="8:11" x14ac:dyDescent="0.25">
      <c r="H92" s="14">
        <v>3400</v>
      </c>
      <c r="I92" s="14" t="s">
        <v>537</v>
      </c>
      <c r="J92" s="14" t="s">
        <v>538</v>
      </c>
      <c r="K92" s="4" t="s">
        <v>539</v>
      </c>
    </row>
    <row r="93" spans="8:11" x14ac:dyDescent="0.25">
      <c r="H93" s="14">
        <v>3480</v>
      </c>
      <c r="I93" s="14" t="s">
        <v>540</v>
      </c>
      <c r="J93" s="14" t="s">
        <v>541</v>
      </c>
      <c r="K93" s="4" t="s">
        <v>542</v>
      </c>
    </row>
    <row r="94" spans="8:11" x14ac:dyDescent="0.25">
      <c r="H94" s="14">
        <v>3520</v>
      </c>
      <c r="I94" s="14" t="s">
        <v>543</v>
      </c>
      <c r="J94" s="14" t="s">
        <v>544</v>
      </c>
      <c r="K94" s="4" t="s">
        <v>545</v>
      </c>
    </row>
    <row r="95" spans="8:11" x14ac:dyDescent="0.25">
      <c r="H95" s="14">
        <v>3560</v>
      </c>
      <c r="I95" s="14" t="s">
        <v>546</v>
      </c>
      <c r="J95" s="14" t="s">
        <v>547</v>
      </c>
      <c r="K95" s="4" t="s">
        <v>548</v>
      </c>
    </row>
    <row r="96" spans="8:11" x14ac:dyDescent="0.25">
      <c r="H96" s="14">
        <v>3600</v>
      </c>
      <c r="I96" s="14" t="s">
        <v>549</v>
      </c>
      <c r="J96" s="14" t="s">
        <v>550</v>
      </c>
      <c r="K96" s="4" t="s">
        <v>54</v>
      </c>
    </row>
    <row r="97" spans="8:11" x14ac:dyDescent="0.25">
      <c r="H97" s="14">
        <v>3640</v>
      </c>
      <c r="I97" s="14" t="s">
        <v>551</v>
      </c>
      <c r="J97" s="14" t="s">
        <v>552</v>
      </c>
      <c r="K97" s="4" t="s">
        <v>553</v>
      </c>
    </row>
    <row r="98" spans="8:11" x14ac:dyDescent="0.25">
      <c r="H98" s="14">
        <v>3680</v>
      </c>
      <c r="I98" s="14" t="s">
        <v>554</v>
      </c>
      <c r="J98" s="14" t="s">
        <v>555</v>
      </c>
      <c r="K98" s="4" t="s">
        <v>556</v>
      </c>
    </row>
    <row r="99" spans="8:11" x14ac:dyDescent="0.25">
      <c r="H99" s="14">
        <v>3720</v>
      </c>
      <c r="I99" s="14" t="s">
        <v>557</v>
      </c>
      <c r="J99" s="14" t="s">
        <v>558</v>
      </c>
      <c r="K99" s="4" t="s">
        <v>559</v>
      </c>
    </row>
    <row r="100" spans="8:11" x14ac:dyDescent="0.25">
      <c r="H100" s="14">
        <v>3760</v>
      </c>
      <c r="I100" s="14" t="s">
        <v>560</v>
      </c>
      <c r="J100" s="14" t="s">
        <v>561</v>
      </c>
      <c r="K100" s="4" t="s">
        <v>562</v>
      </c>
    </row>
    <row r="101" spans="8:11" x14ac:dyDescent="0.25">
      <c r="H101" s="14">
        <v>3800</v>
      </c>
      <c r="I101" s="14" t="s">
        <v>563</v>
      </c>
      <c r="J101" s="14" t="s">
        <v>564</v>
      </c>
      <c r="K101" s="4" t="s">
        <v>565</v>
      </c>
    </row>
    <row r="102" spans="8:11" x14ac:dyDescent="0.25">
      <c r="H102" s="14">
        <v>3880</v>
      </c>
      <c r="I102" s="14" t="s">
        <v>566</v>
      </c>
      <c r="J102" s="14" t="s">
        <v>567</v>
      </c>
      <c r="K102" s="4" t="s">
        <v>568</v>
      </c>
    </row>
    <row r="103" spans="8:11" x14ac:dyDescent="0.25">
      <c r="H103" s="14">
        <v>3920</v>
      </c>
      <c r="I103" s="14" t="s">
        <v>569</v>
      </c>
      <c r="J103" s="14" t="s">
        <v>570</v>
      </c>
      <c r="K103" s="4" t="s">
        <v>571</v>
      </c>
    </row>
    <row r="104" spans="8:11" x14ac:dyDescent="0.25">
      <c r="H104" s="14">
        <v>4000</v>
      </c>
      <c r="I104" s="14" t="s">
        <v>572</v>
      </c>
      <c r="J104" s="14" t="s">
        <v>573</v>
      </c>
      <c r="K104" s="4" t="s">
        <v>574</v>
      </c>
    </row>
    <row r="105" spans="8:11" x14ac:dyDescent="0.25">
      <c r="H105" s="14">
        <v>4020</v>
      </c>
      <c r="I105" s="14" t="s">
        <v>575</v>
      </c>
      <c r="J105" s="14" t="s">
        <v>576</v>
      </c>
      <c r="K105" s="4" t="s">
        <v>577</v>
      </c>
    </row>
    <row r="106" spans="8:11" x14ac:dyDescent="0.25">
      <c r="H106" s="14">
        <v>4040</v>
      </c>
      <c r="I106" s="14" t="s">
        <v>578</v>
      </c>
      <c r="J106" s="14" t="s">
        <v>579</v>
      </c>
      <c r="K106" s="4" t="s">
        <v>580</v>
      </c>
    </row>
    <row r="107" spans="8:11" x14ac:dyDescent="0.25">
      <c r="H107" s="14">
        <v>2960</v>
      </c>
      <c r="I107" s="14" t="s">
        <v>581</v>
      </c>
      <c r="J107" s="14" t="s">
        <v>582</v>
      </c>
      <c r="K107" s="4" t="s">
        <v>583</v>
      </c>
    </row>
    <row r="108" spans="8:11" x14ac:dyDescent="0.25">
      <c r="H108" s="14">
        <v>4140</v>
      </c>
      <c r="I108" s="14" t="s">
        <v>584</v>
      </c>
      <c r="J108" s="14" t="s">
        <v>585</v>
      </c>
      <c r="K108" s="4" t="s">
        <v>586</v>
      </c>
    </row>
    <row r="109" spans="8:11" x14ac:dyDescent="0.25">
      <c r="H109" s="14">
        <v>4160</v>
      </c>
      <c r="I109" s="14" t="s">
        <v>587</v>
      </c>
      <c r="J109" s="14" t="s">
        <v>588</v>
      </c>
      <c r="K109" s="4" t="s">
        <v>589</v>
      </c>
    </row>
    <row r="110" spans="8:11" x14ac:dyDescent="0.25">
      <c r="H110" s="14">
        <v>4180</v>
      </c>
      <c r="I110" s="14" t="s">
        <v>590</v>
      </c>
      <c r="J110" s="14" t="s">
        <v>591</v>
      </c>
      <c r="K110" s="4" t="s">
        <v>592</v>
      </c>
    </row>
    <row r="111" spans="8:11" x14ac:dyDescent="0.25">
      <c r="H111" s="14">
        <v>4200</v>
      </c>
      <c r="I111" s="14" t="s">
        <v>593</v>
      </c>
      <c r="J111" s="14" t="s">
        <v>594</v>
      </c>
      <c r="K111" s="4" t="s">
        <v>595</v>
      </c>
    </row>
    <row r="112" spans="8:11" x14ac:dyDescent="0.25">
      <c r="H112" s="14">
        <v>4220</v>
      </c>
      <c r="I112" s="14" t="s">
        <v>596</v>
      </c>
      <c r="J112" s="14" t="s">
        <v>597</v>
      </c>
      <c r="K112" s="4" t="s">
        <v>598</v>
      </c>
    </row>
    <row r="113" spans="8:11" x14ac:dyDescent="0.25">
      <c r="H113" s="14">
        <v>4260</v>
      </c>
      <c r="I113" s="14" t="s">
        <v>599</v>
      </c>
      <c r="J113" s="14" t="s">
        <v>600</v>
      </c>
      <c r="K113" s="4" t="s">
        <v>601</v>
      </c>
    </row>
    <row r="114" spans="8:11" x14ac:dyDescent="0.25">
      <c r="H114" s="14">
        <v>4300</v>
      </c>
      <c r="I114" s="14" t="s">
        <v>602</v>
      </c>
      <c r="J114" s="14" t="s">
        <v>603</v>
      </c>
      <c r="K114" s="4" t="s">
        <v>604</v>
      </c>
    </row>
    <row r="115" spans="8:11" x14ac:dyDescent="0.25">
      <c r="H115" s="14">
        <v>4340</v>
      </c>
      <c r="I115" s="14" t="s">
        <v>605</v>
      </c>
      <c r="J115" s="14" t="s">
        <v>606</v>
      </c>
      <c r="K115" s="4" t="s">
        <v>607</v>
      </c>
    </row>
    <row r="116" spans="8:11" x14ac:dyDescent="0.25">
      <c r="H116" s="14">
        <v>4380</v>
      </c>
      <c r="I116" s="14" t="s">
        <v>608</v>
      </c>
      <c r="J116" s="14" t="s">
        <v>609</v>
      </c>
      <c r="K116" s="4" t="s">
        <v>610</v>
      </c>
    </row>
    <row r="117" spans="8:11" x14ac:dyDescent="0.25">
      <c r="H117" s="14">
        <v>4400</v>
      </c>
      <c r="I117" s="14" t="s">
        <v>611</v>
      </c>
      <c r="J117" s="14" t="s">
        <v>612</v>
      </c>
      <c r="K117" s="4" t="s">
        <v>613</v>
      </c>
    </row>
    <row r="118" spans="8:11" x14ac:dyDescent="0.25">
      <c r="H118" s="14">
        <v>4420</v>
      </c>
      <c r="I118" s="14" t="s">
        <v>614</v>
      </c>
      <c r="J118" s="14" t="s">
        <v>615</v>
      </c>
      <c r="K118" s="4" t="s">
        <v>616</v>
      </c>
    </row>
    <row r="119" spans="8:11" x14ac:dyDescent="0.25">
      <c r="H119" s="14">
        <v>4500</v>
      </c>
      <c r="I119" s="14" t="s">
        <v>617</v>
      </c>
      <c r="J119" s="14" t="s">
        <v>618</v>
      </c>
      <c r="K119" s="4" t="s">
        <v>619</v>
      </c>
    </row>
    <row r="120" spans="8:11" x14ac:dyDescent="0.25">
      <c r="H120" s="14">
        <v>4540</v>
      </c>
      <c r="I120" s="14" t="s">
        <v>620</v>
      </c>
      <c r="J120" s="14" t="s">
        <v>621</v>
      </c>
      <c r="K120" s="4" t="s">
        <v>622</v>
      </c>
    </row>
    <row r="121" spans="8:11" x14ac:dyDescent="0.25">
      <c r="H121" s="14">
        <v>4580</v>
      </c>
      <c r="I121" s="14" t="s">
        <v>623</v>
      </c>
      <c r="J121" s="14" t="s">
        <v>624</v>
      </c>
      <c r="K121" s="4" t="s">
        <v>625</v>
      </c>
    </row>
    <row r="122" spans="8:11" x14ac:dyDescent="0.25">
      <c r="H122" s="14">
        <v>4620</v>
      </c>
      <c r="I122" s="14" t="s">
        <v>626</v>
      </c>
      <c r="J122" s="14" t="s">
        <v>627</v>
      </c>
      <c r="K122" s="4" t="s">
        <v>628</v>
      </c>
    </row>
    <row r="123" spans="8:11" x14ac:dyDescent="0.25">
      <c r="H123" s="14">
        <v>4660</v>
      </c>
      <c r="I123" s="14" t="s">
        <v>629</v>
      </c>
      <c r="J123" s="14" t="s">
        <v>630</v>
      </c>
      <c r="K123" s="4" t="s">
        <v>631</v>
      </c>
    </row>
    <row r="124" spans="8:11" x14ac:dyDescent="0.25">
      <c r="H124" s="14">
        <v>4700</v>
      </c>
      <c r="I124" s="14" t="s">
        <v>632</v>
      </c>
      <c r="J124" s="14" t="s">
        <v>633</v>
      </c>
      <c r="K124" s="4" t="s">
        <v>634</v>
      </c>
    </row>
    <row r="125" spans="8:11" x14ac:dyDescent="0.25">
      <c r="H125" s="14">
        <v>5840</v>
      </c>
      <c r="I125" s="14" t="s">
        <v>635</v>
      </c>
      <c r="J125" s="14" t="s">
        <v>636</v>
      </c>
      <c r="K125" s="4" t="s">
        <v>637</v>
      </c>
    </row>
    <row r="126" spans="8:11" x14ac:dyDescent="0.25">
      <c r="H126" s="14">
        <v>4780</v>
      </c>
      <c r="I126" s="14" t="s">
        <v>638</v>
      </c>
      <c r="J126" s="14" t="s">
        <v>639</v>
      </c>
      <c r="K126" s="4" t="s">
        <v>640</v>
      </c>
    </row>
    <row r="127" spans="8:11" x14ac:dyDescent="0.25">
      <c r="H127" s="14">
        <v>4800</v>
      </c>
      <c r="I127" s="14" t="s">
        <v>641</v>
      </c>
      <c r="J127" s="14" t="s">
        <v>642</v>
      </c>
      <c r="K127" s="4" t="s">
        <v>643</v>
      </c>
    </row>
    <row r="128" spans="8:11" x14ac:dyDescent="0.25">
      <c r="H128" s="14">
        <v>4840</v>
      </c>
      <c r="I128" s="14" t="s">
        <v>644</v>
      </c>
      <c r="J128" s="14" t="s">
        <v>645</v>
      </c>
      <c r="K128" s="4" t="s">
        <v>646</v>
      </c>
    </row>
    <row r="129" spans="8:11" x14ac:dyDescent="0.25">
      <c r="H129" s="14">
        <v>4845</v>
      </c>
      <c r="I129" s="14" t="s">
        <v>647</v>
      </c>
      <c r="J129" s="14" t="s">
        <v>648</v>
      </c>
      <c r="K129" s="4" t="s">
        <v>649</v>
      </c>
    </row>
    <row r="130" spans="8:11" x14ac:dyDescent="0.25">
      <c r="H130" s="14">
        <v>4920</v>
      </c>
      <c r="I130" s="14" t="s">
        <v>650</v>
      </c>
      <c r="J130" s="14" t="s">
        <v>651</v>
      </c>
      <c r="K130" s="4" t="s">
        <v>652</v>
      </c>
    </row>
    <row r="131" spans="8:11" x14ac:dyDescent="0.25">
      <c r="H131" s="14">
        <v>4960</v>
      </c>
      <c r="I131" s="14" t="s">
        <v>653</v>
      </c>
      <c r="J131" s="14" t="s">
        <v>654</v>
      </c>
      <c r="K131" s="4" t="s">
        <v>655</v>
      </c>
    </row>
    <row r="132" spans="8:11" x14ac:dyDescent="0.25">
      <c r="H132" s="14">
        <v>4990</v>
      </c>
      <c r="I132" s="14" t="s">
        <v>656</v>
      </c>
      <c r="J132" s="14" t="s">
        <v>657</v>
      </c>
      <c r="K132" s="4" t="s">
        <v>658</v>
      </c>
    </row>
    <row r="133" spans="8:11" x14ac:dyDescent="0.25">
      <c r="H133" s="14">
        <v>5000</v>
      </c>
      <c r="I133" s="14" t="s">
        <v>659</v>
      </c>
      <c r="J133" s="14" t="s">
        <v>660</v>
      </c>
      <c r="K133" s="4" t="s">
        <v>661</v>
      </c>
    </row>
    <row r="134" spans="8:11" x14ac:dyDescent="0.25">
      <c r="H134" s="14">
        <v>5040</v>
      </c>
      <c r="I134" s="14" t="s">
        <v>662</v>
      </c>
      <c r="J134" s="14" t="s">
        <v>663</v>
      </c>
      <c r="K134" s="4" t="s">
        <v>664</v>
      </c>
    </row>
    <row r="135" spans="8:11" x14ac:dyDescent="0.25">
      <c r="H135" s="14">
        <v>5080</v>
      </c>
      <c r="I135" s="14" t="s">
        <v>665</v>
      </c>
      <c r="J135" s="14" t="s">
        <v>666</v>
      </c>
      <c r="K135" s="4" t="s">
        <v>667</v>
      </c>
    </row>
    <row r="136" spans="8:11" x14ac:dyDescent="0.25">
      <c r="H136" s="14">
        <v>1040</v>
      </c>
      <c r="I136" s="14" t="s">
        <v>668</v>
      </c>
      <c r="J136" s="14" t="s">
        <v>669</v>
      </c>
      <c r="K136" s="4" t="s">
        <v>670</v>
      </c>
    </row>
    <row r="137" spans="8:11" x14ac:dyDescent="0.25">
      <c r="H137" s="14">
        <v>5160</v>
      </c>
      <c r="I137" s="14" t="s">
        <v>671</v>
      </c>
      <c r="J137" s="14" t="s">
        <v>672</v>
      </c>
      <c r="K137" s="4" t="s">
        <v>673</v>
      </c>
    </row>
    <row r="138" spans="8:11" x14ac:dyDescent="0.25">
      <c r="H138" s="14">
        <v>5200</v>
      </c>
      <c r="I138" s="14" t="s">
        <v>674</v>
      </c>
      <c r="J138" s="14" t="s">
        <v>675</v>
      </c>
      <c r="K138" s="4" t="s">
        <v>676</v>
      </c>
    </row>
    <row r="139" spans="8:11" x14ac:dyDescent="0.25">
      <c r="H139" s="14">
        <v>5240</v>
      </c>
      <c r="I139" s="14" t="s">
        <v>677</v>
      </c>
      <c r="J139" s="14" t="s">
        <v>678</v>
      </c>
      <c r="K139" s="4" t="s">
        <v>679</v>
      </c>
    </row>
    <row r="140" spans="8:11" x14ac:dyDescent="0.25">
      <c r="H140" s="14">
        <v>5280</v>
      </c>
      <c r="I140" s="14" t="s">
        <v>680</v>
      </c>
      <c r="J140" s="14" t="s">
        <v>681</v>
      </c>
      <c r="K140" s="4" t="s">
        <v>682</v>
      </c>
    </row>
    <row r="141" spans="8:11" x14ac:dyDescent="0.25">
      <c r="H141" s="14">
        <v>5540</v>
      </c>
      <c r="I141" s="14" t="s">
        <v>683</v>
      </c>
      <c r="J141" s="14" t="s">
        <v>684</v>
      </c>
      <c r="K141" s="4" t="s">
        <v>685</v>
      </c>
    </row>
    <row r="142" spans="8:11" x14ac:dyDescent="0.25">
      <c r="H142" s="14">
        <v>5580</v>
      </c>
      <c r="I142" s="14" t="s">
        <v>686</v>
      </c>
      <c r="J142" s="14" t="s">
        <v>687</v>
      </c>
      <c r="K142" s="4" t="s">
        <v>688</v>
      </c>
    </row>
    <row r="143" spans="8:11" x14ac:dyDescent="0.25">
      <c r="H143" s="14">
        <v>5620</v>
      </c>
      <c r="I143" s="14" t="s">
        <v>689</v>
      </c>
      <c r="J143" s="14" t="s">
        <v>690</v>
      </c>
      <c r="K143" s="4" t="s">
        <v>691</v>
      </c>
    </row>
    <row r="144" spans="8:11" x14ac:dyDescent="0.25">
      <c r="H144" s="14">
        <v>5660</v>
      </c>
      <c r="I144" s="14" t="s">
        <v>692</v>
      </c>
      <c r="J144" s="14" t="s">
        <v>693</v>
      </c>
      <c r="K144" s="4" t="s">
        <v>694</v>
      </c>
    </row>
    <row r="145" spans="8:11" x14ac:dyDescent="0.25">
      <c r="H145" s="14">
        <v>5700</v>
      </c>
      <c r="I145" s="14" t="s">
        <v>695</v>
      </c>
      <c r="J145" s="14" t="s">
        <v>696</v>
      </c>
      <c r="K145" s="4" t="s">
        <v>697</v>
      </c>
    </row>
    <row r="146" spans="8:11" x14ac:dyDescent="0.25">
      <c r="H146" s="14">
        <v>4480</v>
      </c>
      <c r="I146" s="14" t="s">
        <v>698</v>
      </c>
      <c r="J146" s="14" t="s">
        <v>699</v>
      </c>
      <c r="K146" s="4" t="s">
        <v>700</v>
      </c>
    </row>
    <row r="147" spans="8:11" x14ac:dyDescent="0.25">
      <c r="H147" s="14">
        <v>5780</v>
      </c>
      <c r="I147" s="14" t="s">
        <v>701</v>
      </c>
      <c r="J147" s="14" t="s">
        <v>702</v>
      </c>
      <c r="K147" s="4" t="s">
        <v>703</v>
      </c>
    </row>
    <row r="148" spans="8:11" x14ac:dyDescent="0.25">
      <c r="H148" s="14">
        <v>5800</v>
      </c>
      <c r="I148" s="14" t="s">
        <v>704</v>
      </c>
      <c r="J148" s="14" t="s">
        <v>705</v>
      </c>
      <c r="K148" s="4" t="s">
        <v>706</v>
      </c>
    </row>
    <row r="149" spans="8:11" x14ac:dyDescent="0.25">
      <c r="H149" s="14">
        <v>5860</v>
      </c>
      <c r="I149" s="14" t="s">
        <v>707</v>
      </c>
      <c r="J149" s="14" t="s">
        <v>708</v>
      </c>
      <c r="K149" s="4" t="s">
        <v>709</v>
      </c>
    </row>
    <row r="150" spans="8:11" x14ac:dyDescent="0.25">
      <c r="H150" s="14">
        <v>955</v>
      </c>
      <c r="I150" s="14" t="s">
        <v>710</v>
      </c>
      <c r="J150" s="14" t="s">
        <v>711</v>
      </c>
      <c r="K150" s="4" t="s">
        <v>712</v>
      </c>
    </row>
    <row r="151" spans="8:11" x14ac:dyDescent="0.25">
      <c r="H151" s="14">
        <v>5880</v>
      </c>
      <c r="I151" s="14" t="s">
        <v>713</v>
      </c>
      <c r="J151" s="14" t="s">
        <v>714</v>
      </c>
      <c r="K151" s="4" t="s">
        <v>715</v>
      </c>
    </row>
    <row r="152" spans="8:11" x14ac:dyDescent="0.25">
      <c r="H152" s="14">
        <v>5900</v>
      </c>
      <c r="I152" s="14" t="s">
        <v>716</v>
      </c>
      <c r="J152" s="14" t="s">
        <v>717</v>
      </c>
      <c r="K152" s="4" t="s">
        <v>718</v>
      </c>
    </row>
    <row r="153" spans="8:11" x14ac:dyDescent="0.25">
      <c r="H153" s="14">
        <v>5980</v>
      </c>
      <c r="I153" s="14" t="s">
        <v>719</v>
      </c>
      <c r="J153" s="14" t="s">
        <v>720</v>
      </c>
      <c r="K153" s="4" t="s">
        <v>721</v>
      </c>
    </row>
    <row r="154" spans="8:11" x14ac:dyDescent="0.25">
      <c r="H154" s="14">
        <v>6000</v>
      </c>
      <c r="I154" s="14" t="s">
        <v>722</v>
      </c>
      <c r="J154" s="14" t="s">
        <v>723</v>
      </c>
      <c r="K154" s="4" t="s">
        <v>724</v>
      </c>
    </row>
    <row r="155" spans="8:11" x14ac:dyDescent="0.25">
      <c r="H155" s="14">
        <v>6040</v>
      </c>
      <c r="I155" s="14" t="s">
        <v>725</v>
      </c>
      <c r="J155" s="14" t="s">
        <v>726</v>
      </c>
      <c r="K155" s="4" t="s">
        <v>727</v>
      </c>
    </row>
    <row r="156" spans="8:11" x14ac:dyDescent="0.25">
      <c r="H156" s="14">
        <v>6080</v>
      </c>
      <c r="I156" s="14" t="s">
        <v>728</v>
      </c>
      <c r="J156" s="14" t="s">
        <v>729</v>
      </c>
      <c r="K156" s="4" t="s">
        <v>730</v>
      </c>
    </row>
    <row r="157" spans="8:11" x14ac:dyDescent="0.25">
      <c r="H157" s="14">
        <v>6160</v>
      </c>
      <c r="I157" s="14" t="s">
        <v>731</v>
      </c>
      <c r="J157" s="14" t="s">
        <v>732</v>
      </c>
      <c r="K157" s="4" t="s">
        <v>733</v>
      </c>
    </row>
    <row r="158" spans="8:11" x14ac:dyDescent="0.25">
      <c r="H158" s="14">
        <v>6200</v>
      </c>
      <c r="I158" s="14" t="s">
        <v>734</v>
      </c>
      <c r="J158" s="14" t="s">
        <v>735</v>
      </c>
      <c r="K158" s="4" t="s">
        <v>736</v>
      </c>
    </row>
    <row r="159" spans="8:11" x14ac:dyDescent="0.25">
      <c r="H159" s="14">
        <v>6300</v>
      </c>
      <c r="I159" s="14" t="s">
        <v>737</v>
      </c>
      <c r="J159" s="14" t="s">
        <v>738</v>
      </c>
      <c r="K159" s="4" t="s">
        <v>739</v>
      </c>
    </row>
    <row r="160" spans="8:11" x14ac:dyDescent="0.25">
      <c r="H160" s="14">
        <v>6340</v>
      </c>
      <c r="I160" s="14" t="s">
        <v>740</v>
      </c>
      <c r="J160" s="14" t="s">
        <v>741</v>
      </c>
      <c r="K160" s="4" t="s">
        <v>742</v>
      </c>
    </row>
    <row r="161" spans="8:11" x14ac:dyDescent="0.25">
      <c r="H161" s="14">
        <v>4070</v>
      </c>
      <c r="I161" s="14" t="s">
        <v>743</v>
      </c>
      <c r="J161" s="14" t="s">
        <v>744</v>
      </c>
      <c r="K161" s="4" t="s">
        <v>745</v>
      </c>
    </row>
    <row r="162" spans="8:11" x14ac:dyDescent="0.25">
      <c r="H162" s="14">
        <v>6220</v>
      </c>
      <c r="I162" s="14" t="s">
        <v>746</v>
      </c>
      <c r="J162" s="14" t="s">
        <v>747</v>
      </c>
      <c r="K162" s="4" t="s">
        <v>748</v>
      </c>
    </row>
    <row r="163" spans="8:11" x14ac:dyDescent="0.25">
      <c r="H163" s="14">
        <v>6420</v>
      </c>
      <c r="I163" s="14" t="s">
        <v>749</v>
      </c>
      <c r="J163" s="14" t="s">
        <v>750</v>
      </c>
      <c r="K163" s="4" t="s">
        <v>751</v>
      </c>
    </row>
    <row r="164" spans="8:11" x14ac:dyDescent="0.25">
      <c r="H164" s="14">
        <v>6430</v>
      </c>
      <c r="I164" s="14" t="s">
        <v>752</v>
      </c>
      <c r="J164" s="14" t="s">
        <v>753</v>
      </c>
      <c r="K164" s="4" t="s">
        <v>754</v>
      </c>
    </row>
    <row r="165" spans="8:11" x14ac:dyDescent="0.25">
      <c r="H165" s="14">
        <v>6460</v>
      </c>
      <c r="I165" s="14" t="s">
        <v>755</v>
      </c>
      <c r="J165" s="14" t="s">
        <v>756</v>
      </c>
      <c r="K165" s="4" t="s">
        <v>757</v>
      </c>
    </row>
    <row r="166" spans="8:11" x14ac:dyDescent="0.25">
      <c r="H166" s="14">
        <v>6560</v>
      </c>
      <c r="I166" s="14" t="s">
        <v>758</v>
      </c>
      <c r="J166" s="14" t="s">
        <v>759</v>
      </c>
      <c r="K166" s="4" t="s">
        <v>760</v>
      </c>
    </row>
    <row r="167" spans="8:11" x14ac:dyDescent="0.25">
      <c r="H167" s="14">
        <v>6620</v>
      </c>
      <c r="I167" s="14" t="s">
        <v>761</v>
      </c>
      <c r="J167" s="14" t="s">
        <v>762</v>
      </c>
      <c r="K167" s="4" t="s">
        <v>763</v>
      </c>
    </row>
    <row r="168" spans="8:11" x14ac:dyDescent="0.25">
      <c r="H168" s="14">
        <v>6700</v>
      </c>
      <c r="I168" s="14" t="s">
        <v>764</v>
      </c>
      <c r="J168" s="14" t="s">
        <v>765</v>
      </c>
      <c r="K168" s="4" t="s">
        <v>766</v>
      </c>
    </row>
    <row r="169" spans="8:11" x14ac:dyDescent="0.25">
      <c r="H169" s="14">
        <v>8820</v>
      </c>
      <c r="I169" s="14" t="s">
        <v>767</v>
      </c>
      <c r="J169" s="14" t="s">
        <v>768</v>
      </c>
      <c r="K169" s="4" t="s">
        <v>769</v>
      </c>
    </row>
    <row r="170" spans="8:11" x14ac:dyDescent="0.25">
      <c r="H170" s="14">
        <v>6740</v>
      </c>
      <c r="I170" s="14" t="s">
        <v>770</v>
      </c>
      <c r="J170" s="14" t="s">
        <v>771</v>
      </c>
      <c r="K170" s="4" t="s">
        <v>772</v>
      </c>
    </row>
    <row r="171" spans="8:11" x14ac:dyDescent="0.25">
      <c r="H171" s="14">
        <v>6780</v>
      </c>
      <c r="I171" s="14" t="s">
        <v>773</v>
      </c>
      <c r="J171" s="14" t="s">
        <v>774</v>
      </c>
      <c r="K171" s="4" t="s">
        <v>775</v>
      </c>
    </row>
    <row r="172" spans="8:11" x14ac:dyDescent="0.25">
      <c r="H172" s="14">
        <v>6820</v>
      </c>
      <c r="I172" s="14" t="s">
        <v>776</v>
      </c>
      <c r="J172" s="14" t="s">
        <v>777</v>
      </c>
      <c r="K172" s="4" t="s">
        <v>778</v>
      </c>
    </row>
    <row r="173" spans="8:11" x14ac:dyDescent="0.25">
      <c r="H173" s="14">
        <v>6860</v>
      </c>
      <c r="I173" s="14" t="s">
        <v>779</v>
      </c>
      <c r="J173" s="14" t="s">
        <v>780</v>
      </c>
      <c r="K173" s="4" t="s">
        <v>781</v>
      </c>
    </row>
    <row r="174" spans="8:11" x14ac:dyDescent="0.25">
      <c r="H174" s="14">
        <v>6880</v>
      </c>
      <c r="I174" s="14" t="s">
        <v>782</v>
      </c>
      <c r="J174" s="14" t="s">
        <v>783</v>
      </c>
      <c r="K174" s="4" t="s">
        <v>784</v>
      </c>
    </row>
    <row r="175" spans="8:11" x14ac:dyDescent="0.25">
      <c r="H175" s="14">
        <v>6900</v>
      </c>
      <c r="I175" s="14" t="s">
        <v>34</v>
      </c>
      <c r="J175" s="14" t="s">
        <v>785</v>
      </c>
      <c r="K175" s="4" t="s">
        <v>786</v>
      </c>
    </row>
    <row r="176" spans="8:11" x14ac:dyDescent="0.25">
      <c r="H176" s="14">
        <v>6940</v>
      </c>
      <c r="I176" s="14" t="s">
        <v>787</v>
      </c>
      <c r="J176" s="14" t="s">
        <v>788</v>
      </c>
      <c r="K176" s="4" t="s">
        <v>789</v>
      </c>
    </row>
    <row r="177" spans="8:11" x14ac:dyDescent="0.25">
      <c r="H177" s="14">
        <v>7020</v>
      </c>
      <c r="I177" s="14" t="s">
        <v>790</v>
      </c>
      <c r="J177" s="14" t="s">
        <v>791</v>
      </c>
      <c r="K177" s="4" t="s">
        <v>792</v>
      </c>
    </row>
    <row r="178" spans="8:11" x14ac:dyDescent="0.25">
      <c r="H178" s="14">
        <v>5340</v>
      </c>
      <c r="I178" s="14" t="s">
        <v>793</v>
      </c>
      <c r="J178" s="14" t="s">
        <v>794</v>
      </c>
      <c r="K178" s="4" t="s">
        <v>795</v>
      </c>
    </row>
    <row r="179" spans="8:11" x14ac:dyDescent="0.25">
      <c r="H179" s="14">
        <v>6720</v>
      </c>
      <c r="I179" s="14" t="s">
        <v>796</v>
      </c>
      <c r="J179" s="14" t="s">
        <v>797</v>
      </c>
      <c r="K179" s="4" t="s">
        <v>798</v>
      </c>
    </row>
    <row r="180" spans="8:11" x14ac:dyDescent="0.25">
      <c r="H180" s="14">
        <v>6760</v>
      </c>
      <c r="I180" s="14" t="s">
        <v>799</v>
      </c>
      <c r="J180" s="14" t="s">
        <v>800</v>
      </c>
      <c r="K180" s="4" t="s">
        <v>801</v>
      </c>
    </row>
    <row r="181" spans="8:11" x14ac:dyDescent="0.25">
      <c r="H181" s="14">
        <v>900</v>
      </c>
      <c r="I181" s="14" t="s">
        <v>802</v>
      </c>
      <c r="J181" s="14" t="s">
        <v>803</v>
      </c>
      <c r="K181" s="4" t="s">
        <v>804</v>
      </c>
    </row>
    <row r="182" spans="8:11" x14ac:dyDescent="0.25">
      <c r="H182" s="14">
        <v>7060</v>
      </c>
      <c r="I182" s="14" t="s">
        <v>805</v>
      </c>
      <c r="J182" s="14" t="s">
        <v>806</v>
      </c>
      <c r="K182" s="4" t="s">
        <v>807</v>
      </c>
    </row>
    <row r="183" spans="8:11" x14ac:dyDescent="0.25">
      <c r="H183" s="14">
        <v>7100</v>
      </c>
      <c r="I183" s="14" t="s">
        <v>808</v>
      </c>
      <c r="J183" s="14" t="s">
        <v>809</v>
      </c>
      <c r="K183" s="4" t="s">
        <v>810</v>
      </c>
    </row>
    <row r="184" spans="8:11" x14ac:dyDescent="0.25">
      <c r="H184" s="14">
        <v>7280</v>
      </c>
      <c r="I184" s="14" t="s">
        <v>811</v>
      </c>
      <c r="J184" s="14" t="s">
        <v>812</v>
      </c>
      <c r="K184" s="4" t="s">
        <v>813</v>
      </c>
    </row>
    <row r="185" spans="8:11" x14ac:dyDescent="0.25">
      <c r="H185" s="14">
        <v>7240</v>
      </c>
      <c r="I185" s="14" t="s">
        <v>814</v>
      </c>
      <c r="J185" s="14" t="s">
        <v>815</v>
      </c>
      <c r="K185" s="4" t="s">
        <v>816</v>
      </c>
    </row>
    <row r="186" spans="8:11" x14ac:dyDescent="0.25">
      <c r="H186" s="14">
        <v>7340</v>
      </c>
      <c r="I186" s="14" t="s">
        <v>817</v>
      </c>
      <c r="J186" s="14" t="s">
        <v>818</v>
      </c>
      <c r="K186" s="4" t="s">
        <v>819</v>
      </c>
    </row>
    <row r="187" spans="8:11" x14ac:dyDescent="0.25">
      <c r="H187" s="14">
        <v>7290</v>
      </c>
      <c r="I187" s="14" t="s">
        <v>820</v>
      </c>
      <c r="J187" s="14" t="s">
        <v>821</v>
      </c>
      <c r="K187" s="4" t="s">
        <v>822</v>
      </c>
    </row>
    <row r="188" spans="8:11" x14ac:dyDescent="0.25">
      <c r="H188" s="14">
        <v>7360</v>
      </c>
      <c r="I188" s="14" t="s">
        <v>823</v>
      </c>
      <c r="J188" s="14" t="s">
        <v>824</v>
      </c>
      <c r="K188" s="4" t="s">
        <v>825</v>
      </c>
    </row>
    <row r="189" spans="8:11" x14ac:dyDescent="0.25">
      <c r="H189" s="14">
        <v>7400</v>
      </c>
      <c r="I189" s="14" t="s">
        <v>826</v>
      </c>
      <c r="J189" s="14" t="s">
        <v>827</v>
      </c>
      <c r="K189" s="4" t="s">
        <v>828</v>
      </c>
    </row>
    <row r="190" spans="8:11" x14ac:dyDescent="0.25">
      <c r="H190" s="14">
        <v>7520</v>
      </c>
      <c r="I190" s="14" t="s">
        <v>829</v>
      </c>
      <c r="J190" s="14" t="s">
        <v>830</v>
      </c>
      <c r="K190" s="4" t="s">
        <v>831</v>
      </c>
    </row>
    <row r="191" spans="8:11" x14ac:dyDescent="0.25">
      <c r="H191" s="14">
        <v>7560</v>
      </c>
      <c r="I191" s="14" t="s">
        <v>832</v>
      </c>
      <c r="J191" s="14" t="s">
        <v>833</v>
      </c>
      <c r="K191" s="4" t="s">
        <v>834</v>
      </c>
    </row>
    <row r="192" spans="8:11" x14ac:dyDescent="0.25">
      <c r="H192" s="14">
        <v>7600</v>
      </c>
      <c r="I192" s="14" t="s">
        <v>835</v>
      </c>
      <c r="J192" s="14" t="s">
        <v>836</v>
      </c>
      <c r="K192" s="4" t="s">
        <v>837</v>
      </c>
    </row>
    <row r="193" spans="8:11" x14ac:dyDescent="0.25">
      <c r="H193" s="14">
        <v>7610</v>
      </c>
      <c r="I193" s="14" t="s">
        <v>838</v>
      </c>
      <c r="J193" s="14" t="s">
        <v>839</v>
      </c>
      <c r="K193" s="4" t="s">
        <v>840</v>
      </c>
    </row>
    <row r="194" spans="8:11" x14ac:dyDescent="0.25">
      <c r="H194" s="14">
        <v>7640</v>
      </c>
      <c r="I194" s="14" t="s">
        <v>841</v>
      </c>
      <c r="J194" s="14" t="s">
        <v>842</v>
      </c>
      <c r="K194" s="4" t="s">
        <v>843</v>
      </c>
    </row>
    <row r="195" spans="8:11" x14ac:dyDescent="0.25">
      <c r="H195" s="14">
        <v>6260</v>
      </c>
      <c r="I195" s="14" t="s">
        <v>844</v>
      </c>
      <c r="J195" s="14" t="s">
        <v>845</v>
      </c>
      <c r="K195" s="4" t="s">
        <v>846</v>
      </c>
    </row>
    <row r="196" spans="8:11" x14ac:dyDescent="0.25">
      <c r="H196" s="14">
        <v>7680</v>
      </c>
      <c r="I196" s="14" t="s">
        <v>847</v>
      </c>
      <c r="J196" s="14" t="s">
        <v>848</v>
      </c>
      <c r="K196" s="4" t="s">
        <v>849</v>
      </c>
    </row>
    <row r="197" spans="8:11" x14ac:dyDescent="0.25">
      <c r="H197" s="14">
        <v>7720</v>
      </c>
      <c r="I197" s="14" t="s">
        <v>850</v>
      </c>
      <c r="J197" s="14" t="s">
        <v>851</v>
      </c>
      <c r="K197" s="4" t="s">
        <v>852</v>
      </c>
    </row>
    <row r="198" spans="8:11" x14ac:dyDescent="0.25">
      <c r="H198" s="14">
        <v>7760</v>
      </c>
      <c r="I198" s="14" t="s">
        <v>853</v>
      </c>
      <c r="J198" s="14" t="s">
        <v>854</v>
      </c>
      <c r="K198" s="4" t="s">
        <v>855</v>
      </c>
    </row>
    <row r="199" spans="8:11" x14ac:dyDescent="0.25">
      <c r="H199" s="14">
        <v>7800</v>
      </c>
      <c r="I199" s="14" t="s">
        <v>856</v>
      </c>
      <c r="J199" s="14" t="s">
        <v>857</v>
      </c>
      <c r="K199" s="4" t="s">
        <v>858</v>
      </c>
    </row>
    <row r="200" spans="8:11" x14ac:dyDescent="0.25">
      <c r="H200" s="14">
        <v>7880</v>
      </c>
      <c r="I200" s="14" t="s">
        <v>859</v>
      </c>
      <c r="J200" s="14" t="s">
        <v>860</v>
      </c>
      <c r="K200" s="4" t="s">
        <v>861</v>
      </c>
    </row>
    <row r="201" spans="8:11" x14ac:dyDescent="0.25">
      <c r="H201" s="14">
        <v>7920</v>
      </c>
      <c r="I201" s="14" t="s">
        <v>862</v>
      </c>
      <c r="J201" s="14" t="s">
        <v>863</v>
      </c>
      <c r="K201" s="4" t="s">
        <v>864</v>
      </c>
    </row>
    <row r="202" spans="8:11" x14ac:dyDescent="0.25">
      <c r="H202" s="14">
        <v>7940</v>
      </c>
      <c r="I202" s="14" t="s">
        <v>865</v>
      </c>
      <c r="J202" s="14" t="s">
        <v>866</v>
      </c>
      <c r="K202" s="4" t="s">
        <v>867</v>
      </c>
    </row>
    <row r="203" spans="8:11" x14ac:dyDescent="0.25">
      <c r="H203" s="14">
        <v>7960</v>
      </c>
      <c r="I203" s="14" t="s">
        <v>868</v>
      </c>
      <c r="J203" s="14" t="s">
        <v>869</v>
      </c>
      <c r="K203" s="4" t="s">
        <v>870</v>
      </c>
    </row>
    <row r="204" spans="8:11" x14ac:dyDescent="0.25">
      <c r="H204" s="14">
        <v>7780</v>
      </c>
      <c r="I204" s="14" t="s">
        <v>871</v>
      </c>
      <c r="J204" s="14" t="s">
        <v>872</v>
      </c>
      <c r="K204" s="4" t="s">
        <v>873</v>
      </c>
    </row>
    <row r="205" spans="8:11" x14ac:dyDescent="0.25">
      <c r="H205" s="14">
        <v>8000</v>
      </c>
      <c r="I205" s="14" t="s">
        <v>874</v>
      </c>
      <c r="J205" s="14" t="s">
        <v>875</v>
      </c>
      <c r="K205" s="4" t="s">
        <v>876</v>
      </c>
    </row>
    <row r="206" spans="8:11" x14ac:dyDescent="0.25">
      <c r="H206" s="14">
        <v>8070</v>
      </c>
      <c r="I206" s="14" t="s">
        <v>877</v>
      </c>
      <c r="J206" s="14" t="s">
        <v>878</v>
      </c>
      <c r="K206" s="4" t="s">
        <v>879</v>
      </c>
    </row>
    <row r="207" spans="8:11" x14ac:dyDescent="0.25">
      <c r="H207" s="14">
        <v>8120</v>
      </c>
      <c r="I207" s="14" t="s">
        <v>880</v>
      </c>
      <c r="J207" s="14" t="s">
        <v>881</v>
      </c>
      <c r="K207" s="4" t="s">
        <v>882</v>
      </c>
    </row>
    <row r="208" spans="8:11" x14ac:dyDescent="0.25">
      <c r="H208" s="14">
        <v>8260</v>
      </c>
      <c r="I208" s="14" t="s">
        <v>883</v>
      </c>
      <c r="J208" s="14" t="s">
        <v>884</v>
      </c>
      <c r="K208" s="4" t="s">
        <v>885</v>
      </c>
    </row>
    <row r="209" spans="8:11" x14ac:dyDescent="0.25">
      <c r="H209" s="14">
        <v>7620</v>
      </c>
      <c r="I209" s="14" t="s">
        <v>886</v>
      </c>
      <c r="J209" s="14" t="s">
        <v>887</v>
      </c>
      <c r="K209" s="4" t="s">
        <v>888</v>
      </c>
    </row>
    <row r="210" spans="8:11" x14ac:dyDescent="0.25">
      <c r="H210" s="14">
        <v>8400</v>
      </c>
      <c r="I210" s="14" t="s">
        <v>889</v>
      </c>
      <c r="J210" s="14" t="s">
        <v>890</v>
      </c>
      <c r="K210" s="4" t="s">
        <v>891</v>
      </c>
    </row>
    <row r="211" spans="8:11" x14ac:dyDescent="0.25">
      <c r="H211" s="14">
        <v>8580</v>
      </c>
      <c r="I211" s="14" t="s">
        <v>892</v>
      </c>
      <c r="J211" s="14" t="s">
        <v>893</v>
      </c>
      <c r="K211" s="4" t="s">
        <v>894</v>
      </c>
    </row>
    <row r="212" spans="8:11" x14ac:dyDescent="0.25">
      <c r="H212" s="14">
        <v>8600</v>
      </c>
      <c r="I212" s="14" t="s">
        <v>895</v>
      </c>
      <c r="J212" s="14" t="s">
        <v>896</v>
      </c>
      <c r="K212" s="4" t="s">
        <v>897</v>
      </c>
    </row>
    <row r="213" spans="8:11" x14ac:dyDescent="0.25">
      <c r="H213" s="14">
        <v>5480</v>
      </c>
      <c r="I213" s="14" t="s">
        <v>898</v>
      </c>
      <c r="J213" s="14" t="s">
        <v>899</v>
      </c>
      <c r="K213" s="4" t="s">
        <v>900</v>
      </c>
    </row>
    <row r="214" spans="8:11" x14ac:dyDescent="0.25">
      <c r="H214" s="14">
        <v>8620</v>
      </c>
      <c r="I214" s="14" t="s">
        <v>901</v>
      </c>
      <c r="J214" s="14" t="s">
        <v>902</v>
      </c>
      <c r="K214" s="4" t="s">
        <v>903</v>
      </c>
    </row>
    <row r="215" spans="8:11" x14ac:dyDescent="0.25">
      <c r="H215" s="14">
        <v>8680</v>
      </c>
      <c r="I215" s="14" t="s">
        <v>904</v>
      </c>
      <c r="J215" s="14" t="s">
        <v>905</v>
      </c>
      <c r="K215" s="4" t="s">
        <v>906</v>
      </c>
    </row>
    <row r="216" spans="8:11" x14ac:dyDescent="0.25">
      <c r="H216" s="14">
        <v>8850</v>
      </c>
      <c r="I216" s="14" t="s">
        <v>907</v>
      </c>
      <c r="J216" s="14" t="s">
        <v>908</v>
      </c>
      <c r="K216" s="4" t="s">
        <v>909</v>
      </c>
    </row>
    <row r="217" spans="8:11" x14ac:dyDescent="0.25">
      <c r="H217" s="14">
        <v>8940</v>
      </c>
      <c r="I217" s="14" t="s">
        <v>910</v>
      </c>
      <c r="J217" s="14" t="s">
        <v>911</v>
      </c>
      <c r="K217" s="4" t="s">
        <v>912</v>
      </c>
    </row>
    <row r="218" spans="8:11" x14ac:dyDescent="0.25">
      <c r="H218" s="37">
        <v>7160</v>
      </c>
      <c r="I218" s="14" t="s">
        <v>913</v>
      </c>
      <c r="J218" s="37" t="s">
        <v>914</v>
      </c>
      <c r="K218" s="4" t="s">
        <v>915</v>
      </c>
    </row>
  </sheetData>
  <sheetProtection algorithmName="SHA-512" hashValue="dmq89+A7CvxluXk1UmetrmTforiV6PMPmjBubWeoGUbb013LOaGFQDCfVcYgbvHPK2VTusAHeDMRNAR94OJKRA==" saltValue="GSvkqLZooctSrCNPCvm/qw==" spinCount="100000" sheet="1" objects="1" scenarios="1" formatCells="0" formatColumns="0" formatRows="0" selectLockedCells="1" sort="0" autoFilter="0"/>
  <sortState xmlns:xlrd2="http://schemas.microsoft.com/office/spreadsheetml/2017/richdata2" ref="H5:K218">
    <sortCondition ref="I5:I218"/>
  </sortState>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sheetPr>
  <dimension ref="A1:B41"/>
  <sheetViews>
    <sheetView zoomScaleNormal="100" workbookViewId="0"/>
  </sheetViews>
  <sheetFormatPr defaultColWidth="9.140625" defaultRowHeight="13.5" customHeight="1" x14ac:dyDescent="0.2"/>
  <cols>
    <col min="1" max="1" width="14.28515625" style="39" customWidth="1"/>
    <col min="2" max="2" width="12.7109375" style="39" customWidth="1"/>
    <col min="3" max="16384" width="9.140625" style="39"/>
  </cols>
  <sheetData>
    <row r="1" spans="1:2" ht="59.25" customHeight="1" x14ac:dyDescent="0.2">
      <c r="A1" s="38" t="s">
        <v>916</v>
      </c>
      <c r="B1" s="38" t="s">
        <v>917</v>
      </c>
    </row>
    <row r="2" spans="1:2" ht="13.5" customHeight="1" x14ac:dyDescent="0.2">
      <c r="A2" s="40" t="s">
        <v>918</v>
      </c>
      <c r="B2" s="41" t="s">
        <v>919</v>
      </c>
    </row>
    <row r="3" spans="1:2" ht="13.5" customHeight="1" x14ac:dyDescent="0.2">
      <c r="A3" s="40" t="s">
        <v>919</v>
      </c>
      <c r="B3" s="41" t="s">
        <v>919</v>
      </c>
    </row>
    <row r="4" spans="1:2" ht="13.5" customHeight="1" x14ac:dyDescent="0.2">
      <c r="A4" s="42" t="s">
        <v>920</v>
      </c>
      <c r="B4" s="41" t="s">
        <v>921</v>
      </c>
    </row>
    <row r="5" spans="1:2" ht="13.5" customHeight="1" x14ac:dyDescent="0.2">
      <c r="A5" s="42" t="s">
        <v>922</v>
      </c>
      <c r="B5" s="43">
        <v>100</v>
      </c>
    </row>
    <row r="6" spans="1:2" ht="13.5" customHeight="1" x14ac:dyDescent="0.2">
      <c r="A6" s="40" t="s">
        <v>923</v>
      </c>
      <c r="B6" s="43">
        <v>100</v>
      </c>
    </row>
    <row r="7" spans="1:2" ht="13.5" customHeight="1" x14ac:dyDescent="0.2">
      <c r="A7" s="40" t="s">
        <v>924</v>
      </c>
      <c r="B7" s="43">
        <v>242</v>
      </c>
    </row>
    <row r="8" spans="1:2" ht="13.5" customHeight="1" x14ac:dyDescent="0.2">
      <c r="A8" s="40" t="s">
        <v>925</v>
      </c>
      <c r="B8" s="43">
        <v>243</v>
      </c>
    </row>
    <row r="9" spans="1:2" ht="13.5" customHeight="1" x14ac:dyDescent="0.2">
      <c r="A9" s="40" t="s">
        <v>926</v>
      </c>
      <c r="B9" s="43">
        <v>244</v>
      </c>
    </row>
    <row r="10" spans="1:2" ht="13.5" customHeight="1" x14ac:dyDescent="0.2">
      <c r="A10" s="40" t="s">
        <v>927</v>
      </c>
      <c r="B10" s="43">
        <v>100</v>
      </c>
    </row>
    <row r="11" spans="1:2" ht="13.5" customHeight="1" x14ac:dyDescent="0.2">
      <c r="A11" s="40" t="s">
        <v>928</v>
      </c>
      <c r="B11" s="43">
        <v>252</v>
      </c>
    </row>
    <row r="12" spans="1:2" ht="13.5" customHeight="1" x14ac:dyDescent="0.2">
      <c r="A12" s="40" t="s">
        <v>929</v>
      </c>
      <c r="B12" s="43">
        <v>253</v>
      </c>
    </row>
    <row r="13" spans="1:2" ht="13.5" customHeight="1" x14ac:dyDescent="0.2">
      <c r="A13" s="40" t="s">
        <v>930</v>
      </c>
      <c r="B13" s="43">
        <v>254</v>
      </c>
    </row>
    <row r="14" spans="1:2" ht="13.5" customHeight="1" x14ac:dyDescent="0.2">
      <c r="A14" s="40" t="s">
        <v>931</v>
      </c>
      <c r="B14" s="43">
        <v>244</v>
      </c>
    </row>
    <row r="15" spans="1:2" ht="13.5" customHeight="1" x14ac:dyDescent="0.2">
      <c r="A15" s="40" t="s">
        <v>932</v>
      </c>
      <c r="B15" s="43">
        <v>342</v>
      </c>
    </row>
    <row r="16" spans="1:2" ht="13.5" customHeight="1" x14ac:dyDescent="0.2">
      <c r="A16" s="40" t="s">
        <v>933</v>
      </c>
      <c r="B16" s="43">
        <v>343</v>
      </c>
    </row>
    <row r="17" spans="1:2" ht="13.5" customHeight="1" x14ac:dyDescent="0.2">
      <c r="A17" s="40" t="s">
        <v>934</v>
      </c>
      <c r="B17" s="43">
        <v>344</v>
      </c>
    </row>
    <row r="18" spans="1:2" ht="13.5" customHeight="1" x14ac:dyDescent="0.2">
      <c r="A18" s="40" t="s">
        <v>935</v>
      </c>
      <c r="B18" s="43">
        <v>254</v>
      </c>
    </row>
    <row r="19" spans="1:2" ht="13.5" customHeight="1" x14ac:dyDescent="0.2">
      <c r="A19" s="40" t="s">
        <v>936</v>
      </c>
      <c r="B19" s="43">
        <v>352</v>
      </c>
    </row>
    <row r="20" spans="1:2" ht="13.5" customHeight="1" x14ac:dyDescent="0.2">
      <c r="A20" s="40" t="s">
        <v>937</v>
      </c>
      <c r="B20" s="43">
        <v>353</v>
      </c>
    </row>
    <row r="21" spans="1:2" ht="13.5" customHeight="1" x14ac:dyDescent="0.2">
      <c r="A21" s="40" t="s">
        <v>938</v>
      </c>
      <c r="B21" s="43">
        <v>354</v>
      </c>
    </row>
    <row r="22" spans="1:2" ht="13.5" customHeight="1" x14ac:dyDescent="0.2">
      <c r="A22" s="40" t="s">
        <v>939</v>
      </c>
      <c r="B22" s="43">
        <v>344</v>
      </c>
    </row>
    <row r="23" spans="1:2" ht="13.5" customHeight="1" x14ac:dyDescent="0.2">
      <c r="A23" s="40" t="s">
        <v>940</v>
      </c>
      <c r="B23" s="43">
        <v>443</v>
      </c>
    </row>
    <row r="24" spans="1:2" ht="13.5" customHeight="1" x14ac:dyDescent="0.2">
      <c r="A24" s="40" t="s">
        <v>941</v>
      </c>
      <c r="B24" s="43">
        <v>444</v>
      </c>
    </row>
    <row r="25" spans="1:2" ht="13.5" customHeight="1" x14ac:dyDescent="0.2">
      <c r="A25" s="40" t="s">
        <v>942</v>
      </c>
      <c r="B25" s="43">
        <v>354</v>
      </c>
    </row>
    <row r="26" spans="1:2" ht="13.5" customHeight="1" x14ac:dyDescent="0.2">
      <c r="A26" s="40" t="s">
        <v>943</v>
      </c>
      <c r="B26" s="43">
        <v>453</v>
      </c>
    </row>
    <row r="27" spans="1:2" ht="13.5" customHeight="1" x14ac:dyDescent="0.2">
      <c r="A27" s="40" t="s">
        <v>944</v>
      </c>
      <c r="B27" s="43">
        <v>454</v>
      </c>
    </row>
    <row r="28" spans="1:2" ht="13.5" customHeight="1" x14ac:dyDescent="0.2">
      <c r="A28" s="40" t="s">
        <v>945</v>
      </c>
      <c r="B28" s="43">
        <v>444</v>
      </c>
    </row>
    <row r="29" spans="1:2" ht="13.5" customHeight="1" x14ac:dyDescent="0.2">
      <c r="A29" s="40" t="s">
        <v>946</v>
      </c>
      <c r="B29" s="43">
        <v>540</v>
      </c>
    </row>
    <row r="30" spans="1:2" ht="13.5" customHeight="1" x14ac:dyDescent="0.2">
      <c r="A30" s="40" t="s">
        <v>947</v>
      </c>
      <c r="B30" s="43">
        <v>454</v>
      </c>
    </row>
    <row r="31" spans="1:2" ht="13.5" customHeight="1" x14ac:dyDescent="0.2">
      <c r="A31" s="40" t="s">
        <v>948</v>
      </c>
      <c r="B31" s="43">
        <v>550</v>
      </c>
    </row>
    <row r="32" spans="1:2" ht="13.5" customHeight="1" x14ac:dyDescent="0.2">
      <c r="A32" s="40" t="s">
        <v>949</v>
      </c>
      <c r="B32" s="43">
        <v>560</v>
      </c>
    </row>
    <row r="33" spans="1:2" ht="13.5" customHeight="1" x14ac:dyDescent="0.2">
      <c r="A33" s="40" t="s">
        <v>950</v>
      </c>
      <c r="B33" s="43">
        <v>660</v>
      </c>
    </row>
    <row r="34" spans="1:2" ht="13.5" customHeight="1" x14ac:dyDescent="0.2">
      <c r="A34" s="40" t="s">
        <v>951</v>
      </c>
      <c r="B34" s="43">
        <v>660</v>
      </c>
    </row>
    <row r="35" spans="1:2" ht="13.5" customHeight="1" x14ac:dyDescent="0.2">
      <c r="A35" s="40" t="s">
        <v>952</v>
      </c>
      <c r="B35" s="43">
        <v>660</v>
      </c>
    </row>
    <row r="36" spans="1:2" ht="13.5" customHeight="1" x14ac:dyDescent="0.2">
      <c r="A36" s="40" t="s">
        <v>953</v>
      </c>
      <c r="B36" s="43">
        <v>660</v>
      </c>
    </row>
    <row r="37" spans="1:2" ht="13.5" customHeight="1" x14ac:dyDescent="0.2">
      <c r="A37" s="40" t="s">
        <v>954</v>
      </c>
      <c r="B37" s="43">
        <v>760</v>
      </c>
    </row>
    <row r="38" spans="1:2" ht="13.5" customHeight="1" x14ac:dyDescent="0.2">
      <c r="A38" s="40" t="s">
        <v>955</v>
      </c>
      <c r="B38" s="43">
        <v>760</v>
      </c>
    </row>
    <row r="39" spans="1:2" ht="13.5" customHeight="1" x14ac:dyDescent="0.2">
      <c r="A39" s="40" t="s">
        <v>956</v>
      </c>
      <c r="B39" s="43">
        <v>760</v>
      </c>
    </row>
    <row r="40" spans="1:2" ht="13.5" customHeight="1" x14ac:dyDescent="0.2">
      <c r="A40" s="40" t="s">
        <v>957</v>
      </c>
      <c r="B40" s="43">
        <v>760</v>
      </c>
    </row>
    <row r="41" spans="1:2" ht="13.5" customHeight="1" x14ac:dyDescent="0.2">
      <c r="A41" s="40" t="s">
        <v>958</v>
      </c>
      <c r="B41" s="43">
        <v>860</v>
      </c>
    </row>
  </sheetData>
  <sheetProtection algorithmName="SHA-512" hashValue="GhAASNhw/fnXH7sAjQvbPM09fXH/+pFJNcpqb6zJ3GpZrtppSvXjvya2DTs5cRhnscmkrg3P+q2vrVYSy19osg==" saltValue="NUS159saD/EsFQLYsfBPLA=="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CAA23-0D57-475A-980D-A72A791D2266}">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e43e7fac-2171-4148-b12d-342e5320e17b"/>
    <ds:schemaRef ds:uri="http://www.w3.org/XML/1998/namespace"/>
    <ds:schemaRef ds:uri="http://purl.org/dc/dcmitype/"/>
  </ds:schemaRefs>
</ds:datastoreItem>
</file>

<file path=customXml/itemProps2.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505EAC0-3B6A-4967-B7C8-70FE3FB620A6}">
  <ds:schemaRefs>
    <ds:schemaRef ds:uri="http://schemas.microsoft.com/sharepoint/v3/contenttype/forms"/>
  </ds:schemaRefs>
</ds:datastoreItem>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Respondent information</vt:lpstr>
      <vt:lpstr>Pre-service TeacherTrainingPrg</vt:lpstr>
      <vt:lpstr>Appendix 1. Definitions</vt:lpstr>
      <vt:lpstr>Appendix 2. Coding scheme</vt:lpstr>
      <vt:lpstr>Lists</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'Appendix 1. Definitions'!Print_Area</vt:lpstr>
      <vt:lpstr>'Appendix 2. Coding scheme'!Print_Area</vt:lpstr>
      <vt:lpstr>'drop-downs'!Print_Area</vt:lpstr>
      <vt:lpstr>'Pre-service TeacherTrainingPrg'!Print_Area</vt:lpstr>
      <vt:lpstr>'Respondent information'!Print_Area</vt:lpstr>
      <vt:lpstr>'Appendix 2. Coding scheme'!Print_Titles</vt:lpstr>
      <vt:lpstr>'Pre-service TeacherTrainingPrg'!Print_Titles</vt:lpstr>
      <vt:lpstr>question011</vt:lpstr>
      <vt:lpstr>question021</vt:lpstr>
      <vt:lpstr>training</vt:lpstr>
      <vt:lpstr>Unspecified</vt:lpstr>
    </vt:vector>
  </TitlesOfParts>
  <Manager/>
  <Company>UNESCO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subject/>
  <dc:creator>UNESCO Institute for Statistics;o.labe@unesco.org</dc:creator>
  <cp:keywords/>
  <dc:description/>
  <cp:lastModifiedBy>Tran, Hélène</cp:lastModifiedBy>
  <cp:revision/>
  <dcterms:created xsi:type="dcterms:W3CDTF">2012-03-26T22:06:35Z</dcterms:created>
  <dcterms:modified xsi:type="dcterms:W3CDTF">2023-11-08T15:39:39Z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